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Mayo\"/>
    </mc:Choice>
  </mc:AlternateContent>
  <xr:revisionPtr revIDLastSave="0" documentId="8_{941FAFEB-A2A3-4A58-9F5A-72CB0E622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1" r:id="rId1"/>
    <sheet name="Febrero 2026" sheetId="2" r:id="rId2"/>
    <sheet name="Marzo 2026" sheetId="3" r:id="rId3"/>
    <sheet name="Abril 2026" sheetId="4" r:id="rId4"/>
    <sheet name="Mayo 2026" sheetId="5" r:id="rId5"/>
  </sheets>
  <definedNames>
    <definedName name="_xlnm.Print_Area" localSheetId="0">'Enero 2026'!$A$1:$M$87</definedName>
    <definedName name="_xlnm.Print_Area" localSheetId="1">'Febrero 2026'!$A$1:$M$51</definedName>
    <definedName name="_xlnm.Print_Area" localSheetId="2">'Marzo 2026'!$A$1:$M$51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" l="1"/>
  <c r="D18" i="5"/>
  <c r="D11" i="4"/>
  <c r="D46" i="2"/>
  <c r="C32" i="2"/>
  <c r="D25" i="2"/>
  <c r="D18" i="2"/>
  <c r="D81" i="1"/>
  <c r="D74" i="1"/>
  <c r="D67" i="1"/>
  <c r="D60" i="1"/>
  <c r="D53" i="1"/>
  <c r="D46" i="1"/>
  <c r="D39" i="1"/>
  <c r="D32" i="1"/>
  <c r="D25" i="1"/>
  <c r="D18" i="1"/>
  <c r="D11" i="1"/>
  <c r="D46" i="3"/>
  <c r="D39" i="3"/>
  <c r="D25" i="3"/>
  <c r="C18" i="3"/>
  <c r="C11" i="3"/>
</calcChain>
</file>

<file path=xl/sharedStrings.xml><?xml version="1.0" encoding="utf-8"?>
<sst xmlns="http://schemas.openxmlformats.org/spreadsheetml/2006/main" count="808" uniqueCount="106">
  <si>
    <t xml:space="preserve">Asociación Nacional de Raquetbol de Guatemala </t>
  </si>
  <si>
    <t>(Articulo 10, numeral 11, Ley Acceso a la Información Publica)</t>
  </si>
  <si>
    <t xml:space="preserve">Monto Total </t>
  </si>
  <si>
    <t xml:space="preserve">Unidades </t>
  </si>
  <si>
    <t xml:space="preserve">Contenido del Contrato </t>
  </si>
  <si>
    <t xml:space="preserve">Nombre Proveedor </t>
  </si>
  <si>
    <t>No. Del Contrato:</t>
  </si>
  <si>
    <t>Plaza del Contrato:</t>
  </si>
  <si>
    <t xml:space="preserve">NIT </t>
  </si>
  <si>
    <t>Estatus:</t>
  </si>
  <si>
    <t xml:space="preserve">Contratación de Bienes y Servicios </t>
  </si>
  <si>
    <t xml:space="preserve">Modalidad de contratación </t>
  </si>
  <si>
    <t xml:space="preserve">Precio Unitario </t>
  </si>
  <si>
    <t xml:space="preserve">Renglón presupuestario </t>
  </si>
  <si>
    <t xml:space="preserve">Características del proveedor </t>
  </si>
  <si>
    <t xml:space="preserve">detalles del proceso de adjudicación </t>
  </si>
  <si>
    <t>Fecha de publicación:</t>
  </si>
  <si>
    <t>Fecha de presentación de ofertas:</t>
  </si>
  <si>
    <t>Bienes o servicios Contrato:</t>
  </si>
  <si>
    <t>Fecha de adjudicación :</t>
  </si>
  <si>
    <t>Fecha del Contrato:</t>
  </si>
  <si>
    <t xml:space="preserve">Enero </t>
  </si>
  <si>
    <t>NPG:</t>
  </si>
  <si>
    <t xml:space="preserve"> </t>
  </si>
  <si>
    <t xml:space="preserve">Compra Directa con Oferta Electrónica (Art. 43 LCE inciso b) </t>
  </si>
  <si>
    <t>141</t>
  </si>
  <si>
    <t>NOG:</t>
  </si>
  <si>
    <t xml:space="preserve">Adjudicado </t>
  </si>
  <si>
    <t>Servicios</t>
  </si>
  <si>
    <t xml:space="preserve">Quintos Travel, S.A. </t>
  </si>
  <si>
    <r>
      <t xml:space="preserve">Actualizado: </t>
    </r>
    <r>
      <rPr>
        <sz val="12"/>
        <color theme="1"/>
        <rFont val="Arial"/>
        <family val="2"/>
      </rPr>
      <t>15 de abril 2026</t>
    </r>
  </si>
  <si>
    <t xml:space="preserve">Marzo </t>
  </si>
  <si>
    <t>-----</t>
  </si>
  <si>
    <t>Adjudicado</t>
  </si>
  <si>
    <t>Cotización (Art. 38 LCE)</t>
  </si>
  <si>
    <t>196</t>
  </si>
  <si>
    <t xml:space="preserve">VICLASA, S.A. </t>
  </si>
  <si>
    <t>01-UC-ANRG-2026</t>
  </si>
  <si>
    <t>1 mes</t>
  </si>
  <si>
    <t>233</t>
  </si>
  <si>
    <t xml:space="preserve">Equipaciones y Representaciones Deportivas, S.A. </t>
  </si>
  <si>
    <t xml:space="preserve">Bien </t>
  </si>
  <si>
    <t>Desierto</t>
  </si>
  <si>
    <t xml:space="preserve">Máxima Travel, S.A. </t>
  </si>
  <si>
    <t xml:space="preserve">Grupo QC7, Constructora, S.A. </t>
  </si>
  <si>
    <t xml:space="preserve">Contratación de Servicios Técnicos y Profesionales Individuales (Art. 44 LCE inciso e) </t>
  </si>
  <si>
    <t>029</t>
  </si>
  <si>
    <t>Juan José Salvatierra Mayen</t>
  </si>
  <si>
    <t>E581510836</t>
  </si>
  <si>
    <t>01/2026/029</t>
  </si>
  <si>
    <t xml:space="preserve">12 meses </t>
  </si>
  <si>
    <t xml:space="preserve">Servicio </t>
  </si>
  <si>
    <t>Edwin Aroldo Galicia Lutin</t>
  </si>
  <si>
    <t>E581511174</t>
  </si>
  <si>
    <t>02/2026/029</t>
  </si>
  <si>
    <t>Luis Fernando Pérez Arana</t>
  </si>
  <si>
    <t>E581511484</t>
  </si>
  <si>
    <t>03/2026/029</t>
  </si>
  <si>
    <t xml:space="preserve">Juan José Salvatierra Castro </t>
  </si>
  <si>
    <t>E581511875</t>
  </si>
  <si>
    <t>04/2026/029</t>
  </si>
  <si>
    <t>María José Cóbar Alvarez</t>
  </si>
  <si>
    <t>E581512111</t>
  </si>
  <si>
    <t>05/2026/029</t>
  </si>
  <si>
    <t xml:space="preserve">Christian Wer Llerena </t>
  </si>
  <si>
    <t>E581521854</t>
  </si>
  <si>
    <t>06/2026/029</t>
  </si>
  <si>
    <t>Sonia Marisol Vallejo Martínez</t>
  </si>
  <si>
    <t>E581522915</t>
  </si>
  <si>
    <t>07/2026/029</t>
  </si>
  <si>
    <t>Dexon Sleiter Arana Pérez</t>
  </si>
  <si>
    <t>08/2026/029</t>
  </si>
  <si>
    <t>189</t>
  </si>
  <si>
    <t>Alfredo Eramil Lemus Barrientos</t>
  </si>
  <si>
    <t>E581524349</t>
  </si>
  <si>
    <t>02/189/2026</t>
  </si>
  <si>
    <t xml:space="preserve">Andres Alejandro Salvatierra Mayen </t>
  </si>
  <si>
    <t>E581525248</t>
  </si>
  <si>
    <t>03/189/2026</t>
  </si>
  <si>
    <t xml:space="preserve">Raúl Ernesto Salinas González </t>
  </si>
  <si>
    <t>E581526309</t>
  </si>
  <si>
    <t>04/189/2026</t>
  </si>
  <si>
    <t>Febrero</t>
  </si>
  <si>
    <t>Prescindido</t>
  </si>
  <si>
    <t xml:space="preserve">Jose Francisco Estrada Henry </t>
  </si>
  <si>
    <t>E581528581</t>
  </si>
  <si>
    <t>09/2026/029</t>
  </si>
  <si>
    <t>6 meses</t>
  </si>
  <si>
    <t>Oscar Josue Fajarzo Zamora</t>
  </si>
  <si>
    <t>10/2026/029</t>
  </si>
  <si>
    <t xml:space="preserve">11 meses </t>
  </si>
  <si>
    <t>Angel Uziel González Galvez</t>
  </si>
  <si>
    <t>E581529952</t>
  </si>
  <si>
    <t>11/2026/029</t>
  </si>
  <si>
    <t>11 meses y 15 días</t>
  </si>
  <si>
    <t>Christian Wer Llerena</t>
  </si>
  <si>
    <t>E581531302</t>
  </si>
  <si>
    <t>05/189/2025</t>
  </si>
  <si>
    <t>11 meses</t>
  </si>
  <si>
    <r>
      <t xml:space="preserve">Actualizado: </t>
    </r>
    <r>
      <rPr>
        <sz val="12"/>
        <color theme="1"/>
        <rFont val="Arial"/>
        <family val="2"/>
      </rPr>
      <t>12 de abril 2026</t>
    </r>
  </si>
  <si>
    <t xml:space="preserve">Abril </t>
  </si>
  <si>
    <r>
      <t xml:space="preserve">Actualizado: </t>
    </r>
    <r>
      <rPr>
        <sz val="12"/>
        <color theme="1"/>
        <rFont val="Arial"/>
        <family val="2"/>
      </rPr>
      <t>18 de junio 2026</t>
    </r>
  </si>
  <si>
    <t>Mayo</t>
  </si>
  <si>
    <t>------</t>
  </si>
  <si>
    <t>4179643-8</t>
  </si>
  <si>
    <t>1690097-9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</si>
</sst>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0" fontId="6" fillId="0" borderId="0" xfId="0" applyFont="1"/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ECFFC"/>
      <color rgb="FFFE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6</xdr:row>
      <xdr:rowOff>166544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0B2A0E-CED2-3D85-2BC1-351A8C4D1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6</xdr:row>
      <xdr:rowOff>166544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B1DC21-C80F-446B-8F26-2BAB72130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6</xdr:row>
      <xdr:rowOff>166544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89E72A-89B9-4D05-89E1-746FCF48D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6</xdr:row>
      <xdr:rowOff>166544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FF9D7C-380F-4A8F-A061-4A9C5E54D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14144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0679D7-CADB-4C4B-8FB6-2F9EDE2A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2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</xdr:row>
      <xdr:rowOff>28575</xdr:rowOff>
    </xdr:from>
    <xdr:to>
      <xdr:col>1</xdr:col>
      <xdr:colOff>1200151</xdr:colOff>
      <xdr:row>7</xdr:row>
      <xdr:rowOff>14144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B63898-FCFE-43FD-BE5D-9AE962CAF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166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2</xdr:col>
      <xdr:colOff>438151</xdr:colOff>
      <xdr:row>7</xdr:row>
      <xdr:rowOff>90344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B9347-B00A-4C47-8D39-119D87DCF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2047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2</xdr:col>
      <xdr:colOff>438151</xdr:colOff>
      <xdr:row>7</xdr:row>
      <xdr:rowOff>128444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164E3D-E84A-4C80-8540-842176013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2428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2</xdr:col>
      <xdr:colOff>438151</xdr:colOff>
      <xdr:row>7</xdr:row>
      <xdr:rowOff>166544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0E1417-04A7-483C-91FD-528CB19E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19075"/>
          <a:ext cx="1181100" cy="1280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showGridLines="0" tabSelected="1" view="pageBreakPreview" zoomScaleNormal="100" zoomScaleSheetLayoutView="100" workbookViewId="0">
      <selection activeCell="M4" sqref="M4"/>
    </sheetView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B4" s="22" t="s">
        <v>10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5.75" x14ac:dyDescent="0.25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15.75" x14ac:dyDescent="0.25">
      <c r="B6" s="23" t="s">
        <v>30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8" spans="1:12" ht="15.75" thickBot="1" x14ac:dyDescent="0.3"/>
    <row r="9" spans="1:12" ht="16.5" thickBot="1" x14ac:dyDescent="0.3">
      <c r="B9" s="19" t="s">
        <v>21</v>
      </c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ht="70.5" customHeight="1" thickBot="1" x14ac:dyDescent="0.3">
      <c r="B10" s="11" t="s">
        <v>11</v>
      </c>
      <c r="C10" s="12" t="s">
        <v>2</v>
      </c>
      <c r="D10" s="12" t="s">
        <v>12</v>
      </c>
      <c r="E10" s="13" t="s">
        <v>3</v>
      </c>
      <c r="F10" s="11" t="s">
        <v>13</v>
      </c>
      <c r="G10" s="17" t="s">
        <v>14</v>
      </c>
      <c r="H10" s="18"/>
      <c r="I10" s="17" t="s">
        <v>15</v>
      </c>
      <c r="J10" s="18"/>
      <c r="K10" s="17" t="s">
        <v>4</v>
      </c>
      <c r="L10" s="18"/>
    </row>
    <row r="11" spans="1:12" ht="25.5" customHeight="1" x14ac:dyDescent="0.25">
      <c r="A11" s="8">
        <v>12</v>
      </c>
      <c r="B11" s="30" t="s">
        <v>45</v>
      </c>
      <c r="C11" s="27">
        <v>60000</v>
      </c>
      <c r="D11" s="27">
        <f>C11/A11</f>
        <v>5000</v>
      </c>
      <c r="E11" s="24">
        <v>1</v>
      </c>
      <c r="F11" s="39" t="s">
        <v>46</v>
      </c>
      <c r="G11" s="35" t="s">
        <v>5</v>
      </c>
      <c r="H11" s="37" t="s">
        <v>47</v>
      </c>
      <c r="I11" s="1" t="s">
        <v>22</v>
      </c>
      <c r="J11" s="16" t="s">
        <v>48</v>
      </c>
      <c r="K11" s="1" t="s">
        <v>6</v>
      </c>
      <c r="L11" s="6" t="s">
        <v>49</v>
      </c>
    </row>
    <row r="12" spans="1:12" ht="25.5" x14ac:dyDescent="0.25">
      <c r="B12" s="31"/>
      <c r="C12" s="28"/>
      <c r="D12" s="28"/>
      <c r="E12" s="25"/>
      <c r="F12" s="40"/>
      <c r="G12" s="36"/>
      <c r="H12" s="38"/>
      <c r="I12" s="3" t="s">
        <v>16</v>
      </c>
      <c r="J12" s="9">
        <v>46126</v>
      </c>
      <c r="K12" s="3" t="s">
        <v>7</v>
      </c>
      <c r="L12" s="5" t="s">
        <v>50</v>
      </c>
    </row>
    <row r="13" spans="1:12" ht="38.25" x14ac:dyDescent="0.25">
      <c r="B13" s="31"/>
      <c r="C13" s="28"/>
      <c r="D13" s="28"/>
      <c r="E13" s="25"/>
      <c r="F13" s="40"/>
      <c r="G13" s="36"/>
      <c r="H13" s="38"/>
      <c r="I13" s="3" t="s">
        <v>17</v>
      </c>
      <c r="J13" s="10" t="s">
        <v>32</v>
      </c>
      <c r="K13" s="3" t="s">
        <v>18</v>
      </c>
      <c r="L13" s="5" t="s">
        <v>51</v>
      </c>
    </row>
    <row r="14" spans="1:12" ht="25.5" x14ac:dyDescent="0.25">
      <c r="B14" s="31"/>
      <c r="C14" s="28"/>
      <c r="D14" s="28"/>
      <c r="E14" s="25"/>
      <c r="F14" s="40"/>
      <c r="G14" s="34"/>
      <c r="H14" s="30"/>
      <c r="I14" s="3" t="s">
        <v>19</v>
      </c>
      <c r="J14" s="10" t="s">
        <v>32</v>
      </c>
      <c r="K14" s="33" t="s">
        <v>20</v>
      </c>
      <c r="L14" s="32">
        <v>46009</v>
      </c>
    </row>
    <row r="15" spans="1:12" x14ac:dyDescent="0.25">
      <c r="B15" s="31"/>
      <c r="C15" s="29"/>
      <c r="D15" s="29"/>
      <c r="E15" s="26"/>
      <c r="F15" s="41"/>
      <c r="G15" s="4" t="s">
        <v>8</v>
      </c>
      <c r="H15" s="5">
        <v>92392156</v>
      </c>
      <c r="I15" s="3" t="s">
        <v>9</v>
      </c>
      <c r="J15" s="10" t="s">
        <v>32</v>
      </c>
      <c r="K15" s="34"/>
      <c r="L15" s="26"/>
    </row>
    <row r="16" spans="1:12" ht="15.75" thickBot="1" x14ac:dyDescent="0.3"/>
    <row r="17" spans="1:12" ht="40.5" thickBot="1" x14ac:dyDescent="0.3">
      <c r="B17" s="11" t="s">
        <v>11</v>
      </c>
      <c r="C17" s="12" t="s">
        <v>2</v>
      </c>
      <c r="D17" s="12" t="s">
        <v>12</v>
      </c>
      <c r="E17" s="13" t="s">
        <v>3</v>
      </c>
      <c r="F17" s="11" t="s">
        <v>13</v>
      </c>
      <c r="G17" s="17" t="s">
        <v>14</v>
      </c>
      <c r="H17" s="18"/>
      <c r="I17" s="17" t="s">
        <v>15</v>
      </c>
      <c r="J17" s="18"/>
      <c r="K17" s="17" t="s">
        <v>4</v>
      </c>
      <c r="L17" s="18"/>
    </row>
    <row r="18" spans="1:12" ht="25.5" x14ac:dyDescent="0.25">
      <c r="A18" s="8">
        <v>12</v>
      </c>
      <c r="B18" s="30" t="s">
        <v>45</v>
      </c>
      <c r="C18" s="27">
        <v>60000</v>
      </c>
      <c r="D18" s="27">
        <f>C18/A18</f>
        <v>5000</v>
      </c>
      <c r="E18" s="24">
        <v>1</v>
      </c>
      <c r="F18" s="39" t="s">
        <v>46</v>
      </c>
      <c r="G18" s="35" t="s">
        <v>5</v>
      </c>
      <c r="H18" s="37" t="s">
        <v>52</v>
      </c>
      <c r="I18" s="1" t="s">
        <v>22</v>
      </c>
      <c r="J18" s="16" t="s">
        <v>53</v>
      </c>
      <c r="K18" s="1" t="s">
        <v>6</v>
      </c>
      <c r="L18" s="6" t="s">
        <v>54</v>
      </c>
    </row>
    <row r="19" spans="1:12" ht="25.5" x14ac:dyDescent="0.25">
      <c r="B19" s="31"/>
      <c r="C19" s="28"/>
      <c r="D19" s="28"/>
      <c r="E19" s="25"/>
      <c r="F19" s="40"/>
      <c r="G19" s="36"/>
      <c r="H19" s="38"/>
      <c r="I19" s="3" t="s">
        <v>16</v>
      </c>
      <c r="J19" s="9">
        <v>46126</v>
      </c>
      <c r="K19" s="3" t="s">
        <v>7</v>
      </c>
      <c r="L19" s="5" t="s">
        <v>50</v>
      </c>
    </row>
    <row r="20" spans="1:12" ht="38.25" x14ac:dyDescent="0.25">
      <c r="B20" s="31"/>
      <c r="C20" s="28"/>
      <c r="D20" s="28"/>
      <c r="E20" s="25"/>
      <c r="F20" s="40"/>
      <c r="G20" s="36"/>
      <c r="H20" s="38"/>
      <c r="I20" s="3" t="s">
        <v>17</v>
      </c>
      <c r="J20" s="10" t="s">
        <v>32</v>
      </c>
      <c r="K20" s="3" t="s">
        <v>18</v>
      </c>
      <c r="L20" s="5" t="s">
        <v>51</v>
      </c>
    </row>
    <row r="21" spans="1:12" ht="25.5" x14ac:dyDescent="0.25">
      <c r="B21" s="31"/>
      <c r="C21" s="28"/>
      <c r="D21" s="28"/>
      <c r="E21" s="25"/>
      <c r="F21" s="40"/>
      <c r="G21" s="34"/>
      <c r="H21" s="30"/>
      <c r="I21" s="3" t="s">
        <v>19</v>
      </c>
      <c r="J21" s="10" t="s">
        <v>32</v>
      </c>
      <c r="K21" s="33" t="s">
        <v>20</v>
      </c>
      <c r="L21" s="32">
        <v>46009</v>
      </c>
    </row>
    <row r="22" spans="1:12" x14ac:dyDescent="0.25">
      <c r="B22" s="31"/>
      <c r="C22" s="29"/>
      <c r="D22" s="29"/>
      <c r="E22" s="26"/>
      <c r="F22" s="41"/>
      <c r="G22" s="4" t="s">
        <v>8</v>
      </c>
      <c r="H22" s="5">
        <v>87622297</v>
      </c>
      <c r="I22" s="3" t="s">
        <v>9</v>
      </c>
      <c r="J22" s="10" t="s">
        <v>32</v>
      </c>
      <c r="K22" s="34"/>
      <c r="L22" s="26"/>
    </row>
    <row r="23" spans="1:12" ht="15.75" thickBot="1" x14ac:dyDescent="0.3"/>
    <row r="24" spans="1:12" ht="40.5" thickBot="1" x14ac:dyDescent="0.3">
      <c r="B24" s="11" t="s">
        <v>11</v>
      </c>
      <c r="C24" s="12" t="s">
        <v>2</v>
      </c>
      <c r="D24" s="12" t="s">
        <v>12</v>
      </c>
      <c r="E24" s="13" t="s">
        <v>3</v>
      </c>
      <c r="F24" s="11" t="s">
        <v>13</v>
      </c>
      <c r="G24" s="17" t="s">
        <v>14</v>
      </c>
      <c r="H24" s="18"/>
      <c r="I24" s="17" t="s">
        <v>15</v>
      </c>
      <c r="J24" s="18"/>
      <c r="K24" s="17" t="s">
        <v>4</v>
      </c>
      <c r="L24" s="18"/>
    </row>
    <row r="25" spans="1:12" ht="25.5" x14ac:dyDescent="0.25">
      <c r="A25" s="8">
        <v>12</v>
      </c>
      <c r="B25" s="30" t="s">
        <v>45</v>
      </c>
      <c r="C25" s="27">
        <v>96000</v>
      </c>
      <c r="D25" s="27">
        <f>C25/A25</f>
        <v>8000</v>
      </c>
      <c r="E25" s="24">
        <v>1</v>
      </c>
      <c r="F25" s="39" t="s">
        <v>46</v>
      </c>
      <c r="G25" s="35" t="s">
        <v>5</v>
      </c>
      <c r="H25" s="37" t="s">
        <v>55</v>
      </c>
      <c r="I25" s="1" t="s">
        <v>22</v>
      </c>
      <c r="J25" s="16" t="s">
        <v>56</v>
      </c>
      <c r="K25" s="1" t="s">
        <v>6</v>
      </c>
      <c r="L25" s="6" t="s">
        <v>57</v>
      </c>
    </row>
    <row r="26" spans="1:12" ht="25.5" x14ac:dyDescent="0.25">
      <c r="B26" s="31"/>
      <c r="C26" s="28"/>
      <c r="D26" s="28"/>
      <c r="E26" s="25"/>
      <c r="F26" s="40"/>
      <c r="G26" s="36"/>
      <c r="H26" s="38"/>
      <c r="I26" s="3" t="s">
        <v>16</v>
      </c>
      <c r="J26" s="9">
        <v>46126</v>
      </c>
      <c r="K26" s="3" t="s">
        <v>7</v>
      </c>
      <c r="L26" s="5" t="s">
        <v>50</v>
      </c>
    </row>
    <row r="27" spans="1:12" ht="38.25" x14ac:dyDescent="0.25">
      <c r="B27" s="31"/>
      <c r="C27" s="28"/>
      <c r="D27" s="28"/>
      <c r="E27" s="25"/>
      <c r="F27" s="40"/>
      <c r="G27" s="36"/>
      <c r="H27" s="38"/>
      <c r="I27" s="3" t="s">
        <v>17</v>
      </c>
      <c r="J27" s="10" t="s">
        <v>32</v>
      </c>
      <c r="K27" s="3" t="s">
        <v>18</v>
      </c>
      <c r="L27" s="5" t="s">
        <v>51</v>
      </c>
    </row>
    <row r="28" spans="1:12" ht="25.5" x14ac:dyDescent="0.25">
      <c r="B28" s="31"/>
      <c r="C28" s="28"/>
      <c r="D28" s="28"/>
      <c r="E28" s="25"/>
      <c r="F28" s="40"/>
      <c r="G28" s="34"/>
      <c r="H28" s="30"/>
      <c r="I28" s="3" t="s">
        <v>19</v>
      </c>
      <c r="J28" s="10" t="s">
        <v>32</v>
      </c>
      <c r="K28" s="33" t="s">
        <v>20</v>
      </c>
      <c r="L28" s="32">
        <v>46009</v>
      </c>
    </row>
    <row r="29" spans="1:12" x14ac:dyDescent="0.25">
      <c r="B29" s="31"/>
      <c r="C29" s="29"/>
      <c r="D29" s="29"/>
      <c r="E29" s="26"/>
      <c r="F29" s="41"/>
      <c r="G29" s="4" t="s">
        <v>8</v>
      </c>
      <c r="H29" s="5">
        <v>112807690</v>
      </c>
      <c r="I29" s="3" t="s">
        <v>9</v>
      </c>
      <c r="J29" s="10" t="s">
        <v>32</v>
      </c>
      <c r="K29" s="34"/>
      <c r="L29" s="26"/>
    </row>
    <row r="30" spans="1:12" ht="15.75" thickBot="1" x14ac:dyDescent="0.3"/>
    <row r="31" spans="1:12" ht="40.5" thickBot="1" x14ac:dyDescent="0.3">
      <c r="B31" s="11" t="s">
        <v>11</v>
      </c>
      <c r="C31" s="12" t="s">
        <v>2</v>
      </c>
      <c r="D31" s="12" t="s">
        <v>12</v>
      </c>
      <c r="E31" s="13" t="s">
        <v>3</v>
      </c>
      <c r="F31" s="11" t="s">
        <v>13</v>
      </c>
      <c r="G31" s="17" t="s">
        <v>14</v>
      </c>
      <c r="H31" s="18"/>
      <c r="I31" s="17" t="s">
        <v>15</v>
      </c>
      <c r="J31" s="18"/>
      <c r="K31" s="17" t="s">
        <v>4</v>
      </c>
      <c r="L31" s="18"/>
    </row>
    <row r="32" spans="1:12" ht="25.5" x14ac:dyDescent="0.25">
      <c r="A32" s="8">
        <v>12</v>
      </c>
      <c r="B32" s="30" t="s">
        <v>45</v>
      </c>
      <c r="C32" s="27">
        <v>216000</v>
      </c>
      <c r="D32" s="27">
        <f>C32/A32</f>
        <v>18000</v>
      </c>
      <c r="E32" s="24">
        <v>1</v>
      </c>
      <c r="F32" s="39" t="s">
        <v>46</v>
      </c>
      <c r="G32" s="35" t="s">
        <v>5</v>
      </c>
      <c r="H32" s="37" t="s">
        <v>58</v>
      </c>
      <c r="I32" s="1" t="s">
        <v>22</v>
      </c>
      <c r="J32" s="16" t="s">
        <v>59</v>
      </c>
      <c r="K32" s="1" t="s">
        <v>6</v>
      </c>
      <c r="L32" s="6" t="s">
        <v>60</v>
      </c>
    </row>
    <row r="33" spans="1:12" ht="25.5" x14ac:dyDescent="0.25">
      <c r="B33" s="31"/>
      <c r="C33" s="28"/>
      <c r="D33" s="28"/>
      <c r="E33" s="25"/>
      <c r="F33" s="40"/>
      <c r="G33" s="36"/>
      <c r="H33" s="38"/>
      <c r="I33" s="3" t="s">
        <v>16</v>
      </c>
      <c r="J33" s="9">
        <v>46126</v>
      </c>
      <c r="K33" s="3" t="s">
        <v>7</v>
      </c>
      <c r="L33" s="5" t="s">
        <v>50</v>
      </c>
    </row>
    <row r="34" spans="1:12" ht="38.25" x14ac:dyDescent="0.25">
      <c r="B34" s="31"/>
      <c r="C34" s="28"/>
      <c r="D34" s="28"/>
      <c r="E34" s="25"/>
      <c r="F34" s="40"/>
      <c r="G34" s="36"/>
      <c r="H34" s="38"/>
      <c r="I34" s="3" t="s">
        <v>17</v>
      </c>
      <c r="J34" s="10" t="s">
        <v>32</v>
      </c>
      <c r="K34" s="3" t="s">
        <v>18</v>
      </c>
      <c r="L34" s="5" t="s">
        <v>51</v>
      </c>
    </row>
    <row r="35" spans="1:12" ht="25.5" x14ac:dyDescent="0.25">
      <c r="B35" s="31"/>
      <c r="C35" s="28"/>
      <c r="D35" s="28"/>
      <c r="E35" s="25"/>
      <c r="F35" s="40"/>
      <c r="G35" s="34"/>
      <c r="H35" s="30"/>
      <c r="I35" s="3" t="s">
        <v>19</v>
      </c>
      <c r="J35" s="10" t="s">
        <v>32</v>
      </c>
      <c r="K35" s="33" t="s">
        <v>20</v>
      </c>
      <c r="L35" s="32">
        <v>46009</v>
      </c>
    </row>
    <row r="36" spans="1:12" x14ac:dyDescent="0.25">
      <c r="B36" s="31"/>
      <c r="C36" s="29"/>
      <c r="D36" s="29"/>
      <c r="E36" s="26"/>
      <c r="F36" s="41"/>
      <c r="G36" s="4" t="s">
        <v>8</v>
      </c>
      <c r="H36" s="5">
        <v>24970603</v>
      </c>
      <c r="I36" s="3" t="s">
        <v>9</v>
      </c>
      <c r="J36" s="10" t="s">
        <v>32</v>
      </c>
      <c r="K36" s="34"/>
      <c r="L36" s="26"/>
    </row>
    <row r="37" spans="1:12" ht="15.75" thickBot="1" x14ac:dyDescent="0.3"/>
    <row r="38" spans="1:12" ht="40.5" thickBot="1" x14ac:dyDescent="0.3">
      <c r="B38" s="11" t="s">
        <v>11</v>
      </c>
      <c r="C38" s="12" t="s">
        <v>2</v>
      </c>
      <c r="D38" s="12" t="s">
        <v>12</v>
      </c>
      <c r="E38" s="13" t="s">
        <v>3</v>
      </c>
      <c r="F38" s="11" t="s">
        <v>13</v>
      </c>
      <c r="G38" s="17" t="s">
        <v>14</v>
      </c>
      <c r="H38" s="18"/>
      <c r="I38" s="17" t="s">
        <v>15</v>
      </c>
      <c r="J38" s="18"/>
      <c r="K38" s="17" t="s">
        <v>4</v>
      </c>
      <c r="L38" s="18"/>
    </row>
    <row r="39" spans="1:12" ht="25.5" x14ac:dyDescent="0.25">
      <c r="A39" s="8">
        <v>12</v>
      </c>
      <c r="B39" s="30" t="s">
        <v>45</v>
      </c>
      <c r="C39" s="27">
        <v>96000</v>
      </c>
      <c r="D39" s="27">
        <f>C39/A39</f>
        <v>8000</v>
      </c>
      <c r="E39" s="24">
        <v>1</v>
      </c>
      <c r="F39" s="39" t="s">
        <v>46</v>
      </c>
      <c r="G39" s="35" t="s">
        <v>5</v>
      </c>
      <c r="H39" s="37" t="s">
        <v>61</v>
      </c>
      <c r="I39" s="1" t="s">
        <v>22</v>
      </c>
      <c r="J39" s="16" t="s">
        <v>62</v>
      </c>
      <c r="K39" s="1" t="s">
        <v>6</v>
      </c>
      <c r="L39" s="6" t="s">
        <v>63</v>
      </c>
    </row>
    <row r="40" spans="1:12" ht="25.5" x14ac:dyDescent="0.25">
      <c r="B40" s="31"/>
      <c r="C40" s="28"/>
      <c r="D40" s="28"/>
      <c r="E40" s="25"/>
      <c r="F40" s="40"/>
      <c r="G40" s="36"/>
      <c r="H40" s="38"/>
      <c r="I40" s="3" t="s">
        <v>16</v>
      </c>
      <c r="J40" s="9">
        <v>46126</v>
      </c>
      <c r="K40" s="3" t="s">
        <v>7</v>
      </c>
      <c r="L40" s="5" t="s">
        <v>50</v>
      </c>
    </row>
    <row r="41" spans="1:12" ht="38.25" x14ac:dyDescent="0.25">
      <c r="B41" s="31"/>
      <c r="C41" s="28"/>
      <c r="D41" s="28"/>
      <c r="E41" s="25"/>
      <c r="F41" s="40"/>
      <c r="G41" s="36"/>
      <c r="H41" s="38"/>
      <c r="I41" s="3" t="s">
        <v>17</v>
      </c>
      <c r="J41" s="10" t="s">
        <v>32</v>
      </c>
      <c r="K41" s="3" t="s">
        <v>18</v>
      </c>
      <c r="L41" s="5" t="s">
        <v>51</v>
      </c>
    </row>
    <row r="42" spans="1:12" ht="25.5" x14ac:dyDescent="0.25">
      <c r="B42" s="31"/>
      <c r="C42" s="28"/>
      <c r="D42" s="28"/>
      <c r="E42" s="25"/>
      <c r="F42" s="40"/>
      <c r="G42" s="34"/>
      <c r="H42" s="30"/>
      <c r="I42" s="3" t="s">
        <v>19</v>
      </c>
      <c r="J42" s="10" t="s">
        <v>32</v>
      </c>
      <c r="K42" s="33" t="s">
        <v>20</v>
      </c>
      <c r="L42" s="32">
        <v>46009</v>
      </c>
    </row>
    <row r="43" spans="1:12" x14ac:dyDescent="0.25">
      <c r="B43" s="31"/>
      <c r="C43" s="29"/>
      <c r="D43" s="29"/>
      <c r="E43" s="26"/>
      <c r="F43" s="41"/>
      <c r="G43" s="4" t="s">
        <v>8</v>
      </c>
      <c r="H43" s="5">
        <v>83032568</v>
      </c>
      <c r="I43" s="3" t="s">
        <v>9</v>
      </c>
      <c r="J43" s="10" t="s">
        <v>32</v>
      </c>
      <c r="K43" s="34"/>
      <c r="L43" s="26"/>
    </row>
    <row r="44" spans="1:12" ht="15.75" thickBot="1" x14ac:dyDescent="0.3"/>
    <row r="45" spans="1:12" ht="40.5" thickBot="1" x14ac:dyDescent="0.3">
      <c r="B45" s="11" t="s">
        <v>11</v>
      </c>
      <c r="C45" s="12" t="s">
        <v>2</v>
      </c>
      <c r="D45" s="12" t="s">
        <v>12</v>
      </c>
      <c r="E45" s="13" t="s">
        <v>3</v>
      </c>
      <c r="F45" s="11" t="s">
        <v>13</v>
      </c>
      <c r="G45" s="17" t="s">
        <v>14</v>
      </c>
      <c r="H45" s="18"/>
      <c r="I45" s="17" t="s">
        <v>15</v>
      </c>
      <c r="J45" s="18"/>
      <c r="K45" s="17" t="s">
        <v>4</v>
      </c>
      <c r="L45" s="18"/>
    </row>
    <row r="46" spans="1:12" ht="25.5" x14ac:dyDescent="0.25">
      <c r="A46" s="8">
        <v>12</v>
      </c>
      <c r="B46" s="30" t="s">
        <v>45</v>
      </c>
      <c r="C46" s="27">
        <v>72000</v>
      </c>
      <c r="D46" s="27">
        <f>C46/A46</f>
        <v>6000</v>
      </c>
      <c r="E46" s="24">
        <v>1</v>
      </c>
      <c r="F46" s="39" t="s">
        <v>46</v>
      </c>
      <c r="G46" s="35" t="s">
        <v>5</v>
      </c>
      <c r="H46" s="37" t="s">
        <v>64</v>
      </c>
      <c r="I46" s="1" t="s">
        <v>22</v>
      </c>
      <c r="J46" s="16" t="s">
        <v>65</v>
      </c>
      <c r="K46" s="1" t="s">
        <v>6</v>
      </c>
      <c r="L46" s="6" t="s">
        <v>66</v>
      </c>
    </row>
    <row r="47" spans="1:12" ht="25.5" x14ac:dyDescent="0.25">
      <c r="B47" s="31"/>
      <c r="C47" s="28"/>
      <c r="D47" s="28"/>
      <c r="E47" s="25"/>
      <c r="F47" s="40"/>
      <c r="G47" s="36"/>
      <c r="H47" s="38"/>
      <c r="I47" s="3" t="s">
        <v>16</v>
      </c>
      <c r="J47" s="9">
        <v>46126</v>
      </c>
      <c r="K47" s="3" t="s">
        <v>7</v>
      </c>
      <c r="L47" s="5" t="s">
        <v>50</v>
      </c>
    </row>
    <row r="48" spans="1:12" ht="38.25" x14ac:dyDescent="0.25">
      <c r="B48" s="31"/>
      <c r="C48" s="28"/>
      <c r="D48" s="28"/>
      <c r="E48" s="25"/>
      <c r="F48" s="40"/>
      <c r="G48" s="36"/>
      <c r="H48" s="38"/>
      <c r="I48" s="3" t="s">
        <v>17</v>
      </c>
      <c r="J48" s="10" t="s">
        <v>32</v>
      </c>
      <c r="K48" s="3" t="s">
        <v>18</v>
      </c>
      <c r="L48" s="5" t="s">
        <v>51</v>
      </c>
    </row>
    <row r="49" spans="1:12" ht="25.5" x14ac:dyDescent="0.25">
      <c r="B49" s="31"/>
      <c r="C49" s="28"/>
      <c r="D49" s="28"/>
      <c r="E49" s="25"/>
      <c r="F49" s="40"/>
      <c r="G49" s="34"/>
      <c r="H49" s="30"/>
      <c r="I49" s="3" t="s">
        <v>19</v>
      </c>
      <c r="J49" s="10" t="s">
        <v>32</v>
      </c>
      <c r="K49" s="33" t="s">
        <v>20</v>
      </c>
      <c r="L49" s="32">
        <v>46009</v>
      </c>
    </row>
    <row r="50" spans="1:12" x14ac:dyDescent="0.25">
      <c r="B50" s="31"/>
      <c r="C50" s="29"/>
      <c r="D50" s="29"/>
      <c r="E50" s="26"/>
      <c r="F50" s="41"/>
      <c r="G50" s="4" t="s">
        <v>8</v>
      </c>
      <c r="H50" s="5">
        <v>70765995</v>
      </c>
      <c r="I50" s="3" t="s">
        <v>9</v>
      </c>
      <c r="J50" s="10" t="s">
        <v>32</v>
      </c>
      <c r="K50" s="34"/>
      <c r="L50" s="26"/>
    </row>
    <row r="51" spans="1:12" ht="15.75" thickBot="1" x14ac:dyDescent="0.3"/>
    <row r="52" spans="1:12" ht="40.5" thickBot="1" x14ac:dyDescent="0.3">
      <c r="B52" s="11" t="s">
        <v>11</v>
      </c>
      <c r="C52" s="12" t="s">
        <v>2</v>
      </c>
      <c r="D52" s="12" t="s">
        <v>12</v>
      </c>
      <c r="E52" s="13" t="s">
        <v>3</v>
      </c>
      <c r="F52" s="11" t="s">
        <v>13</v>
      </c>
      <c r="G52" s="17" t="s">
        <v>14</v>
      </c>
      <c r="H52" s="18"/>
      <c r="I52" s="17" t="s">
        <v>15</v>
      </c>
      <c r="J52" s="18"/>
      <c r="K52" s="17" t="s">
        <v>4</v>
      </c>
      <c r="L52" s="18"/>
    </row>
    <row r="53" spans="1:12" ht="25.5" x14ac:dyDescent="0.25">
      <c r="A53" s="8">
        <v>12</v>
      </c>
      <c r="B53" s="30" t="s">
        <v>45</v>
      </c>
      <c r="C53" s="27">
        <v>66000</v>
      </c>
      <c r="D53" s="27">
        <f>C53/A53</f>
        <v>5500</v>
      </c>
      <c r="E53" s="24">
        <v>1</v>
      </c>
      <c r="F53" s="39" t="s">
        <v>46</v>
      </c>
      <c r="G53" s="35" t="s">
        <v>5</v>
      </c>
      <c r="H53" s="37" t="s">
        <v>67</v>
      </c>
      <c r="I53" s="1" t="s">
        <v>22</v>
      </c>
      <c r="J53" s="16" t="s">
        <v>68</v>
      </c>
      <c r="K53" s="1" t="s">
        <v>6</v>
      </c>
      <c r="L53" s="6" t="s">
        <v>69</v>
      </c>
    </row>
    <row r="54" spans="1:12" ht="25.5" x14ac:dyDescent="0.25">
      <c r="B54" s="31"/>
      <c r="C54" s="28"/>
      <c r="D54" s="28"/>
      <c r="E54" s="25"/>
      <c r="F54" s="40"/>
      <c r="G54" s="36"/>
      <c r="H54" s="38"/>
      <c r="I54" s="3" t="s">
        <v>16</v>
      </c>
      <c r="J54" s="9">
        <v>46126</v>
      </c>
      <c r="K54" s="3" t="s">
        <v>7</v>
      </c>
      <c r="L54" s="5" t="s">
        <v>50</v>
      </c>
    </row>
    <row r="55" spans="1:12" ht="38.25" x14ac:dyDescent="0.25">
      <c r="B55" s="31"/>
      <c r="C55" s="28"/>
      <c r="D55" s="28"/>
      <c r="E55" s="25"/>
      <c r="F55" s="40"/>
      <c r="G55" s="36"/>
      <c r="H55" s="38"/>
      <c r="I55" s="3" t="s">
        <v>17</v>
      </c>
      <c r="J55" s="10" t="s">
        <v>32</v>
      </c>
      <c r="K55" s="3" t="s">
        <v>18</v>
      </c>
      <c r="L55" s="5" t="s">
        <v>51</v>
      </c>
    </row>
    <row r="56" spans="1:12" ht="25.5" x14ac:dyDescent="0.25">
      <c r="B56" s="31"/>
      <c r="C56" s="28"/>
      <c r="D56" s="28"/>
      <c r="E56" s="25"/>
      <c r="F56" s="40"/>
      <c r="G56" s="34"/>
      <c r="H56" s="30"/>
      <c r="I56" s="3" t="s">
        <v>19</v>
      </c>
      <c r="J56" s="10" t="s">
        <v>32</v>
      </c>
      <c r="K56" s="33" t="s">
        <v>20</v>
      </c>
      <c r="L56" s="32">
        <v>46009</v>
      </c>
    </row>
    <row r="57" spans="1:12" x14ac:dyDescent="0.25">
      <c r="B57" s="31"/>
      <c r="C57" s="29"/>
      <c r="D57" s="29"/>
      <c r="E57" s="26"/>
      <c r="F57" s="41"/>
      <c r="G57" s="4" t="s">
        <v>8</v>
      </c>
      <c r="H57" s="5">
        <v>106858998</v>
      </c>
      <c r="I57" s="3" t="s">
        <v>9</v>
      </c>
      <c r="J57" s="10" t="s">
        <v>32</v>
      </c>
      <c r="K57" s="34"/>
      <c r="L57" s="26"/>
    </row>
    <row r="58" spans="1:12" ht="15.75" thickBot="1" x14ac:dyDescent="0.3"/>
    <row r="59" spans="1:12" ht="40.5" thickBot="1" x14ac:dyDescent="0.3">
      <c r="B59" s="11" t="s">
        <v>11</v>
      </c>
      <c r="C59" s="12" t="s">
        <v>2</v>
      </c>
      <c r="D59" s="12" t="s">
        <v>12</v>
      </c>
      <c r="E59" s="13" t="s">
        <v>3</v>
      </c>
      <c r="F59" s="11" t="s">
        <v>13</v>
      </c>
      <c r="G59" s="17" t="s">
        <v>14</v>
      </c>
      <c r="H59" s="18"/>
      <c r="I59" s="17" t="s">
        <v>15</v>
      </c>
      <c r="J59" s="18"/>
      <c r="K59" s="17" t="s">
        <v>4</v>
      </c>
      <c r="L59" s="18"/>
    </row>
    <row r="60" spans="1:12" ht="25.5" x14ac:dyDescent="0.25">
      <c r="A60" s="8">
        <v>12</v>
      </c>
      <c r="B60" s="30" t="s">
        <v>45</v>
      </c>
      <c r="C60" s="27">
        <v>33600</v>
      </c>
      <c r="D60" s="27">
        <f>C60/A60</f>
        <v>2800</v>
      </c>
      <c r="E60" s="24">
        <v>1</v>
      </c>
      <c r="F60" s="39" t="s">
        <v>46</v>
      </c>
      <c r="G60" s="35" t="s">
        <v>5</v>
      </c>
      <c r="H60" s="37" t="s">
        <v>70</v>
      </c>
      <c r="I60" s="1" t="s">
        <v>22</v>
      </c>
      <c r="J60" s="2"/>
      <c r="K60" s="1" t="s">
        <v>6</v>
      </c>
      <c r="L60" s="6" t="s">
        <v>71</v>
      </c>
    </row>
    <row r="61" spans="1:12" ht="25.5" x14ac:dyDescent="0.25">
      <c r="B61" s="31"/>
      <c r="C61" s="28"/>
      <c r="D61" s="28"/>
      <c r="E61" s="25"/>
      <c r="F61" s="40"/>
      <c r="G61" s="36"/>
      <c r="H61" s="38"/>
      <c r="I61" s="3" t="s">
        <v>16</v>
      </c>
      <c r="J61" s="9">
        <v>46126</v>
      </c>
      <c r="K61" s="3" t="s">
        <v>7</v>
      </c>
      <c r="L61" s="5" t="s">
        <v>50</v>
      </c>
    </row>
    <row r="62" spans="1:12" ht="38.25" x14ac:dyDescent="0.25">
      <c r="B62" s="31"/>
      <c r="C62" s="28"/>
      <c r="D62" s="28"/>
      <c r="E62" s="25"/>
      <c r="F62" s="40"/>
      <c r="G62" s="36"/>
      <c r="H62" s="38"/>
      <c r="I62" s="3" t="s">
        <v>17</v>
      </c>
      <c r="J62" s="10" t="s">
        <v>32</v>
      </c>
      <c r="K62" s="3" t="s">
        <v>18</v>
      </c>
      <c r="L62" s="5" t="s">
        <v>51</v>
      </c>
    </row>
    <row r="63" spans="1:12" ht="25.5" x14ac:dyDescent="0.25">
      <c r="B63" s="31"/>
      <c r="C63" s="28"/>
      <c r="D63" s="28"/>
      <c r="E63" s="25"/>
      <c r="F63" s="40"/>
      <c r="G63" s="34"/>
      <c r="H63" s="30"/>
      <c r="I63" s="3" t="s">
        <v>19</v>
      </c>
      <c r="J63" s="10" t="s">
        <v>32</v>
      </c>
      <c r="K63" s="33" t="s">
        <v>20</v>
      </c>
      <c r="L63" s="32">
        <v>46027</v>
      </c>
    </row>
    <row r="64" spans="1:12" x14ac:dyDescent="0.25">
      <c r="B64" s="31"/>
      <c r="C64" s="29"/>
      <c r="D64" s="29"/>
      <c r="E64" s="26"/>
      <c r="F64" s="41"/>
      <c r="G64" s="4" t="s">
        <v>8</v>
      </c>
      <c r="H64" s="5">
        <v>104330872</v>
      </c>
      <c r="I64" s="3" t="s">
        <v>9</v>
      </c>
      <c r="J64" s="10" t="s">
        <v>32</v>
      </c>
      <c r="K64" s="34"/>
      <c r="L64" s="26"/>
    </row>
    <row r="65" spans="1:12" ht="15.75" thickBot="1" x14ac:dyDescent="0.3"/>
    <row r="66" spans="1:12" ht="40.5" thickBot="1" x14ac:dyDescent="0.3">
      <c r="B66" s="11" t="s">
        <v>11</v>
      </c>
      <c r="C66" s="12" t="s">
        <v>2</v>
      </c>
      <c r="D66" s="12" t="s">
        <v>12</v>
      </c>
      <c r="E66" s="13" t="s">
        <v>3</v>
      </c>
      <c r="F66" s="11" t="s">
        <v>13</v>
      </c>
      <c r="G66" s="17" t="s">
        <v>14</v>
      </c>
      <c r="H66" s="18"/>
      <c r="I66" s="17" t="s">
        <v>15</v>
      </c>
      <c r="J66" s="18"/>
      <c r="K66" s="17" t="s">
        <v>4</v>
      </c>
      <c r="L66" s="18"/>
    </row>
    <row r="67" spans="1:12" ht="25.5" x14ac:dyDescent="0.25">
      <c r="A67" s="8">
        <v>12</v>
      </c>
      <c r="B67" s="30" t="s">
        <v>45</v>
      </c>
      <c r="C67" s="27">
        <v>96000</v>
      </c>
      <c r="D67" s="27">
        <f>C67/A67</f>
        <v>8000</v>
      </c>
      <c r="E67" s="24">
        <v>1</v>
      </c>
      <c r="F67" s="39" t="s">
        <v>72</v>
      </c>
      <c r="G67" s="35" t="s">
        <v>5</v>
      </c>
      <c r="H67" s="37" t="s">
        <v>73</v>
      </c>
      <c r="I67" s="1" t="s">
        <v>22</v>
      </c>
      <c r="J67" s="16" t="s">
        <v>74</v>
      </c>
      <c r="K67" s="1" t="s">
        <v>6</v>
      </c>
      <c r="L67" s="6" t="s">
        <v>75</v>
      </c>
    </row>
    <row r="68" spans="1:12" ht="25.5" x14ac:dyDescent="0.25">
      <c r="B68" s="31"/>
      <c r="C68" s="28"/>
      <c r="D68" s="28"/>
      <c r="E68" s="25"/>
      <c r="F68" s="40"/>
      <c r="G68" s="36"/>
      <c r="H68" s="38"/>
      <c r="I68" s="3" t="s">
        <v>16</v>
      </c>
      <c r="J68" s="9">
        <v>46126</v>
      </c>
      <c r="K68" s="3" t="s">
        <v>7</v>
      </c>
      <c r="L68" s="5" t="s">
        <v>50</v>
      </c>
    </row>
    <row r="69" spans="1:12" ht="38.25" x14ac:dyDescent="0.25">
      <c r="B69" s="31"/>
      <c r="C69" s="28"/>
      <c r="D69" s="28"/>
      <c r="E69" s="25"/>
      <c r="F69" s="40"/>
      <c r="G69" s="36"/>
      <c r="H69" s="38"/>
      <c r="I69" s="3" t="s">
        <v>17</v>
      </c>
      <c r="J69" s="10" t="s">
        <v>32</v>
      </c>
      <c r="K69" s="3" t="s">
        <v>18</v>
      </c>
      <c r="L69" s="5" t="s">
        <v>51</v>
      </c>
    </row>
    <row r="70" spans="1:12" ht="25.5" x14ac:dyDescent="0.25">
      <c r="B70" s="31"/>
      <c r="C70" s="28"/>
      <c r="D70" s="28"/>
      <c r="E70" s="25"/>
      <c r="F70" s="40"/>
      <c r="G70" s="34"/>
      <c r="H70" s="30"/>
      <c r="I70" s="3" t="s">
        <v>19</v>
      </c>
      <c r="J70" s="10" t="s">
        <v>32</v>
      </c>
      <c r="K70" s="33" t="s">
        <v>20</v>
      </c>
      <c r="L70" s="32">
        <v>46009</v>
      </c>
    </row>
    <row r="71" spans="1:12" x14ac:dyDescent="0.25">
      <c r="B71" s="31"/>
      <c r="C71" s="29"/>
      <c r="D71" s="29"/>
      <c r="E71" s="26"/>
      <c r="F71" s="41"/>
      <c r="G71" s="4" t="s">
        <v>8</v>
      </c>
      <c r="H71" s="5">
        <v>40294080</v>
      </c>
      <c r="I71" s="3" t="s">
        <v>9</v>
      </c>
      <c r="J71" s="10" t="s">
        <v>32</v>
      </c>
      <c r="K71" s="34"/>
      <c r="L71" s="26"/>
    </row>
    <row r="72" spans="1:12" ht="15.75" thickBot="1" x14ac:dyDescent="0.3"/>
    <row r="73" spans="1:12" ht="40.5" thickBot="1" x14ac:dyDescent="0.3">
      <c r="B73" s="11" t="s">
        <v>11</v>
      </c>
      <c r="C73" s="12" t="s">
        <v>2</v>
      </c>
      <c r="D73" s="12" t="s">
        <v>12</v>
      </c>
      <c r="E73" s="13" t="s">
        <v>3</v>
      </c>
      <c r="F73" s="11" t="s">
        <v>13</v>
      </c>
      <c r="G73" s="17" t="s">
        <v>14</v>
      </c>
      <c r="H73" s="18"/>
      <c r="I73" s="17" t="s">
        <v>15</v>
      </c>
      <c r="J73" s="18"/>
      <c r="K73" s="17" t="s">
        <v>4</v>
      </c>
      <c r="L73" s="18"/>
    </row>
    <row r="74" spans="1:12" ht="25.5" x14ac:dyDescent="0.25">
      <c r="B74" s="30" t="s">
        <v>45</v>
      </c>
      <c r="C74" s="27">
        <v>42000</v>
      </c>
      <c r="D74" s="27">
        <f>C74/12</f>
        <v>3500</v>
      </c>
      <c r="E74" s="24">
        <v>1</v>
      </c>
      <c r="F74" s="39" t="s">
        <v>72</v>
      </c>
      <c r="G74" s="35" t="s">
        <v>5</v>
      </c>
      <c r="H74" s="37" t="s">
        <v>76</v>
      </c>
      <c r="I74" s="1" t="s">
        <v>22</v>
      </c>
      <c r="J74" s="16" t="s">
        <v>77</v>
      </c>
      <c r="K74" s="1" t="s">
        <v>6</v>
      </c>
      <c r="L74" s="6" t="s">
        <v>78</v>
      </c>
    </row>
    <row r="75" spans="1:12" ht="25.5" x14ac:dyDescent="0.25">
      <c r="B75" s="31"/>
      <c r="C75" s="28"/>
      <c r="D75" s="28"/>
      <c r="E75" s="25"/>
      <c r="F75" s="40"/>
      <c r="G75" s="36"/>
      <c r="H75" s="38"/>
      <c r="I75" s="3" t="s">
        <v>16</v>
      </c>
      <c r="J75" s="9">
        <v>46126</v>
      </c>
      <c r="K75" s="3" t="s">
        <v>7</v>
      </c>
      <c r="L75" s="5" t="s">
        <v>50</v>
      </c>
    </row>
    <row r="76" spans="1:12" ht="38.25" x14ac:dyDescent="0.25">
      <c r="B76" s="31"/>
      <c r="C76" s="28"/>
      <c r="D76" s="28"/>
      <c r="E76" s="25"/>
      <c r="F76" s="40"/>
      <c r="G76" s="36"/>
      <c r="H76" s="38"/>
      <c r="I76" s="3" t="s">
        <v>17</v>
      </c>
      <c r="J76" s="10" t="s">
        <v>32</v>
      </c>
      <c r="K76" s="3" t="s">
        <v>18</v>
      </c>
      <c r="L76" s="5" t="s">
        <v>51</v>
      </c>
    </row>
    <row r="77" spans="1:12" ht="25.5" x14ac:dyDescent="0.25">
      <c r="B77" s="31"/>
      <c r="C77" s="28"/>
      <c r="D77" s="28"/>
      <c r="E77" s="25"/>
      <c r="F77" s="40"/>
      <c r="G77" s="34"/>
      <c r="H77" s="30"/>
      <c r="I77" s="3" t="s">
        <v>19</v>
      </c>
      <c r="J77" s="10" t="s">
        <v>32</v>
      </c>
      <c r="K77" s="33" t="s">
        <v>20</v>
      </c>
      <c r="L77" s="32">
        <v>46009</v>
      </c>
    </row>
    <row r="78" spans="1:12" x14ac:dyDescent="0.25">
      <c r="B78" s="31"/>
      <c r="C78" s="29"/>
      <c r="D78" s="29"/>
      <c r="E78" s="26"/>
      <c r="F78" s="41"/>
      <c r="G78" s="4" t="s">
        <v>8</v>
      </c>
      <c r="H78" s="5">
        <v>52816427</v>
      </c>
      <c r="I78" s="3" t="s">
        <v>9</v>
      </c>
      <c r="J78" s="10" t="s">
        <v>32</v>
      </c>
      <c r="K78" s="34"/>
      <c r="L78" s="26"/>
    </row>
    <row r="79" spans="1:12" ht="15.75" thickBot="1" x14ac:dyDescent="0.3"/>
    <row r="80" spans="1:12" ht="40.5" thickBot="1" x14ac:dyDescent="0.3">
      <c r="B80" s="11" t="s">
        <v>11</v>
      </c>
      <c r="C80" s="12" t="s">
        <v>2</v>
      </c>
      <c r="D80" s="12" t="s">
        <v>12</v>
      </c>
      <c r="E80" s="13" t="s">
        <v>3</v>
      </c>
      <c r="F80" s="11" t="s">
        <v>13</v>
      </c>
      <c r="G80" s="17" t="s">
        <v>14</v>
      </c>
      <c r="H80" s="18"/>
      <c r="I80" s="17" t="s">
        <v>15</v>
      </c>
      <c r="J80" s="18"/>
      <c r="K80" s="17" t="s">
        <v>4</v>
      </c>
      <c r="L80" s="18"/>
    </row>
    <row r="81" spans="2:12" ht="25.5" x14ac:dyDescent="0.25">
      <c r="B81" s="30" t="s">
        <v>45</v>
      </c>
      <c r="C81" s="27">
        <v>72000</v>
      </c>
      <c r="D81" s="27">
        <f>C81/12</f>
        <v>6000</v>
      </c>
      <c r="E81" s="24">
        <v>1</v>
      </c>
      <c r="F81" s="39" t="s">
        <v>72</v>
      </c>
      <c r="G81" s="35" t="s">
        <v>5</v>
      </c>
      <c r="H81" s="37" t="s">
        <v>79</v>
      </c>
      <c r="I81" s="1" t="s">
        <v>22</v>
      </c>
      <c r="J81" s="16" t="s">
        <v>80</v>
      </c>
      <c r="K81" s="1" t="s">
        <v>6</v>
      </c>
      <c r="L81" s="6" t="s">
        <v>81</v>
      </c>
    </row>
    <row r="82" spans="2:12" ht="25.5" x14ac:dyDescent="0.25">
      <c r="B82" s="31"/>
      <c r="C82" s="28"/>
      <c r="D82" s="28"/>
      <c r="E82" s="25"/>
      <c r="F82" s="40"/>
      <c r="G82" s="36"/>
      <c r="H82" s="38"/>
      <c r="I82" s="3" t="s">
        <v>16</v>
      </c>
      <c r="J82" s="9">
        <v>46126</v>
      </c>
      <c r="K82" s="3" t="s">
        <v>7</v>
      </c>
      <c r="L82" s="5" t="s">
        <v>50</v>
      </c>
    </row>
    <row r="83" spans="2:12" ht="38.25" x14ac:dyDescent="0.25">
      <c r="B83" s="31"/>
      <c r="C83" s="28"/>
      <c r="D83" s="28"/>
      <c r="E83" s="25"/>
      <c r="F83" s="40"/>
      <c r="G83" s="36"/>
      <c r="H83" s="38"/>
      <c r="I83" s="3" t="s">
        <v>17</v>
      </c>
      <c r="J83" s="10" t="s">
        <v>32</v>
      </c>
      <c r="K83" s="3" t="s">
        <v>18</v>
      </c>
      <c r="L83" s="5" t="s">
        <v>51</v>
      </c>
    </row>
    <row r="84" spans="2:12" ht="25.5" x14ac:dyDescent="0.25">
      <c r="B84" s="31"/>
      <c r="C84" s="28"/>
      <c r="D84" s="28"/>
      <c r="E84" s="25"/>
      <c r="F84" s="40"/>
      <c r="G84" s="34"/>
      <c r="H84" s="30"/>
      <c r="I84" s="3" t="s">
        <v>19</v>
      </c>
      <c r="J84" s="10" t="s">
        <v>32</v>
      </c>
      <c r="K84" s="33" t="s">
        <v>20</v>
      </c>
      <c r="L84" s="32">
        <v>46009</v>
      </c>
    </row>
    <row r="85" spans="2:12" x14ac:dyDescent="0.25">
      <c r="B85" s="31"/>
      <c r="C85" s="29"/>
      <c r="D85" s="29"/>
      <c r="E85" s="26"/>
      <c r="F85" s="41"/>
      <c r="G85" s="4" t="s">
        <v>8</v>
      </c>
      <c r="H85" s="5">
        <v>22386742</v>
      </c>
      <c r="I85" s="3" t="s">
        <v>9</v>
      </c>
      <c r="J85" s="10" t="s">
        <v>32</v>
      </c>
      <c r="K85" s="34"/>
      <c r="L85" s="26"/>
    </row>
  </sheetData>
  <mergeCells count="137">
    <mergeCell ref="G80:H80"/>
    <mergeCell ref="I80:J80"/>
    <mergeCell ref="K80:L80"/>
    <mergeCell ref="B81:B85"/>
    <mergeCell ref="C81:C85"/>
    <mergeCell ref="D81:D85"/>
    <mergeCell ref="E81:E85"/>
    <mergeCell ref="F81:F85"/>
    <mergeCell ref="G81:G84"/>
    <mergeCell ref="H81:H84"/>
    <mergeCell ref="K84:K85"/>
    <mergeCell ref="L84:L85"/>
    <mergeCell ref="G73:H73"/>
    <mergeCell ref="I73:J73"/>
    <mergeCell ref="K73:L73"/>
    <mergeCell ref="B74:B78"/>
    <mergeCell ref="C74:C78"/>
    <mergeCell ref="D74:D78"/>
    <mergeCell ref="E74:E78"/>
    <mergeCell ref="F74:F78"/>
    <mergeCell ref="G74:G77"/>
    <mergeCell ref="H74:H77"/>
    <mergeCell ref="K77:K78"/>
    <mergeCell ref="L77:L78"/>
    <mergeCell ref="G66:H66"/>
    <mergeCell ref="I66:J66"/>
    <mergeCell ref="K66:L66"/>
    <mergeCell ref="B67:B71"/>
    <mergeCell ref="C67:C71"/>
    <mergeCell ref="D67:D71"/>
    <mergeCell ref="E67:E71"/>
    <mergeCell ref="F67:F71"/>
    <mergeCell ref="G67:G70"/>
    <mergeCell ref="H67:H70"/>
    <mergeCell ref="K70:K71"/>
    <mergeCell ref="L70:L71"/>
    <mergeCell ref="G59:H59"/>
    <mergeCell ref="I59:J59"/>
    <mergeCell ref="K59:L59"/>
    <mergeCell ref="B60:B64"/>
    <mergeCell ref="C60:C64"/>
    <mergeCell ref="D60:D64"/>
    <mergeCell ref="E60:E64"/>
    <mergeCell ref="F60:F64"/>
    <mergeCell ref="G60:G63"/>
    <mergeCell ref="H60:H63"/>
    <mergeCell ref="K63:K64"/>
    <mergeCell ref="L63:L64"/>
    <mergeCell ref="G52:H52"/>
    <mergeCell ref="I52:J52"/>
    <mergeCell ref="K52:L52"/>
    <mergeCell ref="B53:B57"/>
    <mergeCell ref="C53:C57"/>
    <mergeCell ref="D53:D57"/>
    <mergeCell ref="E53:E57"/>
    <mergeCell ref="F53:F57"/>
    <mergeCell ref="G53:G56"/>
    <mergeCell ref="H53:H56"/>
    <mergeCell ref="K56:K57"/>
    <mergeCell ref="L56:L57"/>
    <mergeCell ref="G45:H45"/>
    <mergeCell ref="I45:J45"/>
    <mergeCell ref="K45:L45"/>
    <mergeCell ref="B46:B50"/>
    <mergeCell ref="C46:C50"/>
    <mergeCell ref="D46:D50"/>
    <mergeCell ref="E46:E50"/>
    <mergeCell ref="F46:F50"/>
    <mergeCell ref="G46:G49"/>
    <mergeCell ref="H46:H49"/>
    <mergeCell ref="K49:K50"/>
    <mergeCell ref="L49:L50"/>
    <mergeCell ref="G38:H38"/>
    <mergeCell ref="I38:J38"/>
    <mergeCell ref="K38:L38"/>
    <mergeCell ref="B39:B43"/>
    <mergeCell ref="C39:C43"/>
    <mergeCell ref="D39:D43"/>
    <mergeCell ref="E39:E43"/>
    <mergeCell ref="F39:F43"/>
    <mergeCell ref="G39:G42"/>
    <mergeCell ref="H39:H42"/>
    <mergeCell ref="K42:K43"/>
    <mergeCell ref="L42:L43"/>
    <mergeCell ref="G31:H31"/>
    <mergeCell ref="I31:J31"/>
    <mergeCell ref="K31:L31"/>
    <mergeCell ref="B32:B36"/>
    <mergeCell ref="C32:C36"/>
    <mergeCell ref="D32:D36"/>
    <mergeCell ref="E32:E36"/>
    <mergeCell ref="F32:F36"/>
    <mergeCell ref="G32:G35"/>
    <mergeCell ref="H32:H35"/>
    <mergeCell ref="K35:K36"/>
    <mergeCell ref="L35:L36"/>
    <mergeCell ref="G24:H24"/>
    <mergeCell ref="I24:J24"/>
    <mergeCell ref="K24:L24"/>
    <mergeCell ref="B25:B29"/>
    <mergeCell ref="C25:C29"/>
    <mergeCell ref="D25:D29"/>
    <mergeCell ref="E25:E29"/>
    <mergeCell ref="F25:F29"/>
    <mergeCell ref="G25:G28"/>
    <mergeCell ref="H25:H28"/>
    <mergeCell ref="K28:K29"/>
    <mergeCell ref="L28:L29"/>
    <mergeCell ref="G17:H17"/>
    <mergeCell ref="I17:J17"/>
    <mergeCell ref="K17:L17"/>
    <mergeCell ref="B18:B22"/>
    <mergeCell ref="C18:C22"/>
    <mergeCell ref="D18:D22"/>
    <mergeCell ref="E18:E22"/>
    <mergeCell ref="F18:F22"/>
    <mergeCell ref="G18:G21"/>
    <mergeCell ref="H18:H21"/>
    <mergeCell ref="K21:K22"/>
    <mergeCell ref="L21:L22"/>
    <mergeCell ref="I10:J10"/>
    <mergeCell ref="K10:L10"/>
    <mergeCell ref="B9:L9"/>
    <mergeCell ref="B3:L3"/>
    <mergeCell ref="B4:L4"/>
    <mergeCell ref="B5:L5"/>
    <mergeCell ref="B6:L6"/>
    <mergeCell ref="E11:E15"/>
    <mergeCell ref="D11:D15"/>
    <mergeCell ref="C11:C15"/>
    <mergeCell ref="B11:B15"/>
    <mergeCell ref="G10:H10"/>
    <mergeCell ref="L14:L15"/>
    <mergeCell ref="K14:K15"/>
    <mergeCell ref="G11:G14"/>
    <mergeCell ref="H11:H14"/>
    <mergeCell ref="F11:F15"/>
  </mergeCells>
  <pageMargins left="0.11811023622047245" right="0.31496062992125984" top="0.74803149606299213" bottom="0.74803149606299213" header="0.31496062992125984" footer="0.31496062992125984"/>
  <pageSetup paperSize="9" scale="86" orientation="landscape" r:id="rId1"/>
  <rowBreaks count="3" manualBreakCount="3">
    <brk id="22" max="12" man="1"/>
    <brk id="43" max="12" man="1"/>
    <brk id="6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D857-CAC9-40E4-AF83-C8AF27EEB562}">
  <dimension ref="A1:L50"/>
  <sheetViews>
    <sheetView showGridLines="0" tabSelected="1" view="pageBreakPreview" zoomScaleNormal="100" zoomScaleSheetLayoutView="100" workbookViewId="0">
      <selection activeCell="M4" sqref="M4"/>
    </sheetView>
  </sheetViews>
  <sheetFormatPr baseColWidth="10" defaultRowHeight="15" x14ac:dyDescent="0.25"/>
  <cols>
    <col min="2" max="2" width="18.28515625" bestFit="1" customWidth="1"/>
    <col min="3" max="4" width="12.28515625" style="7" bestFit="1" customWidth="1"/>
    <col min="5" max="6" width="9.42578125" bestFit="1" customWidth="1"/>
  </cols>
  <sheetData>
    <row r="1" spans="1:12" x14ac:dyDescent="0.25">
      <c r="A1" t="s">
        <v>23</v>
      </c>
    </row>
    <row r="3" spans="1:12" ht="15.75" x14ac:dyDescent="0.25"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B4" s="22" t="s">
        <v>10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5.75" x14ac:dyDescent="0.25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15.75" x14ac:dyDescent="0.25">
      <c r="B6" s="23" t="s">
        <v>30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8" spans="1:12" ht="15.75" thickBot="1" x14ac:dyDescent="0.3"/>
    <row r="9" spans="1:12" ht="16.5" thickBot="1" x14ac:dyDescent="0.3">
      <c r="B9" s="19" t="s">
        <v>82</v>
      </c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ht="70.5" customHeight="1" thickBot="1" x14ac:dyDescent="0.3">
      <c r="B10" s="11" t="s">
        <v>11</v>
      </c>
      <c r="C10" s="12" t="s">
        <v>2</v>
      </c>
      <c r="D10" s="12" t="s">
        <v>12</v>
      </c>
      <c r="E10" s="13" t="s">
        <v>3</v>
      </c>
      <c r="F10" s="11" t="s">
        <v>13</v>
      </c>
      <c r="G10" s="17" t="s">
        <v>14</v>
      </c>
      <c r="H10" s="18"/>
      <c r="I10" s="17" t="s">
        <v>15</v>
      </c>
      <c r="J10" s="18"/>
      <c r="K10" s="17" t="s">
        <v>4</v>
      </c>
      <c r="L10" s="18"/>
    </row>
    <row r="11" spans="1:12" ht="25.5" customHeight="1" x14ac:dyDescent="0.25">
      <c r="A11" s="8">
        <v>12</v>
      </c>
      <c r="B11" s="30" t="s">
        <v>24</v>
      </c>
      <c r="C11" s="27"/>
      <c r="D11" s="27"/>
      <c r="E11" s="24"/>
      <c r="F11" s="39"/>
      <c r="G11" s="35" t="s">
        <v>5</v>
      </c>
      <c r="H11" s="37"/>
      <c r="I11" s="1" t="s">
        <v>26</v>
      </c>
      <c r="J11" s="2">
        <v>29428211</v>
      </c>
      <c r="K11" s="1" t="s">
        <v>6</v>
      </c>
      <c r="L11" s="6" t="s">
        <v>32</v>
      </c>
    </row>
    <row r="12" spans="1:12" ht="25.5" x14ac:dyDescent="0.25">
      <c r="B12" s="31"/>
      <c r="C12" s="28"/>
      <c r="D12" s="28"/>
      <c r="E12" s="25"/>
      <c r="F12" s="40"/>
      <c r="G12" s="36"/>
      <c r="H12" s="38"/>
      <c r="I12" s="3" t="s">
        <v>16</v>
      </c>
      <c r="J12" s="9">
        <v>46084</v>
      </c>
      <c r="K12" s="3" t="s">
        <v>7</v>
      </c>
      <c r="L12" s="6" t="s">
        <v>32</v>
      </c>
    </row>
    <row r="13" spans="1:12" ht="38.25" x14ac:dyDescent="0.25">
      <c r="B13" s="31"/>
      <c r="C13" s="28"/>
      <c r="D13" s="28"/>
      <c r="E13" s="25"/>
      <c r="F13" s="40"/>
      <c r="G13" s="36"/>
      <c r="H13" s="38"/>
      <c r="I13" s="3" t="s">
        <v>17</v>
      </c>
      <c r="J13" s="14">
        <v>46086</v>
      </c>
      <c r="K13" s="3" t="s">
        <v>18</v>
      </c>
      <c r="L13" s="6" t="s">
        <v>32</v>
      </c>
    </row>
    <row r="14" spans="1:12" ht="25.5" x14ac:dyDescent="0.25">
      <c r="B14" s="31"/>
      <c r="C14" s="28"/>
      <c r="D14" s="28"/>
      <c r="E14" s="25"/>
      <c r="F14" s="40"/>
      <c r="G14" s="34"/>
      <c r="H14" s="30"/>
      <c r="I14" s="3" t="s">
        <v>19</v>
      </c>
      <c r="J14" s="14"/>
      <c r="K14" s="33" t="s">
        <v>20</v>
      </c>
      <c r="L14" s="32" t="s">
        <v>32</v>
      </c>
    </row>
    <row r="15" spans="1:12" x14ac:dyDescent="0.25">
      <c r="B15" s="31"/>
      <c r="C15" s="29"/>
      <c r="D15" s="29"/>
      <c r="E15" s="26"/>
      <c r="F15" s="41"/>
      <c r="G15" s="4" t="s">
        <v>8</v>
      </c>
      <c r="H15" s="5"/>
      <c r="I15" s="3" t="s">
        <v>9</v>
      </c>
      <c r="J15" s="10" t="s">
        <v>83</v>
      </c>
      <c r="K15" s="34"/>
      <c r="L15" s="26"/>
    </row>
    <row r="16" spans="1:12" ht="15.75" thickBot="1" x14ac:dyDescent="0.3"/>
    <row r="17" spans="2:12" ht="40.5" thickBot="1" x14ac:dyDescent="0.3">
      <c r="B17" s="11" t="s">
        <v>11</v>
      </c>
      <c r="C17" s="12" t="s">
        <v>2</v>
      </c>
      <c r="D17" s="12" t="s">
        <v>12</v>
      </c>
      <c r="E17" s="13" t="s">
        <v>3</v>
      </c>
      <c r="F17" s="11" t="s">
        <v>13</v>
      </c>
      <c r="G17" s="17" t="s">
        <v>14</v>
      </c>
      <c r="H17" s="18"/>
      <c r="I17" s="17" t="s">
        <v>15</v>
      </c>
      <c r="J17" s="18"/>
      <c r="K17" s="17" t="s">
        <v>4</v>
      </c>
      <c r="L17" s="18"/>
    </row>
    <row r="18" spans="2:12" ht="25.5" x14ac:dyDescent="0.25">
      <c r="B18" s="30" t="s">
        <v>24</v>
      </c>
      <c r="C18" s="27">
        <v>32325</v>
      </c>
      <c r="D18" s="27">
        <f>C18/E18</f>
        <v>10775</v>
      </c>
      <c r="E18" s="24">
        <v>3</v>
      </c>
      <c r="F18" s="39" t="s">
        <v>25</v>
      </c>
      <c r="G18" s="35" t="s">
        <v>5</v>
      </c>
      <c r="H18" s="37" t="s">
        <v>29</v>
      </c>
      <c r="I18" s="1" t="s">
        <v>26</v>
      </c>
      <c r="J18" s="2">
        <v>29447402</v>
      </c>
      <c r="K18" s="1" t="s">
        <v>6</v>
      </c>
      <c r="L18" s="6" t="s">
        <v>32</v>
      </c>
    </row>
    <row r="19" spans="2:12" ht="25.5" x14ac:dyDescent="0.25">
      <c r="B19" s="31"/>
      <c r="C19" s="28"/>
      <c r="D19" s="28"/>
      <c r="E19" s="25"/>
      <c r="F19" s="40"/>
      <c r="G19" s="36"/>
      <c r="H19" s="38"/>
      <c r="I19" s="3" t="s">
        <v>16</v>
      </c>
      <c r="J19" s="9">
        <v>46066</v>
      </c>
      <c r="K19" s="3" t="s">
        <v>7</v>
      </c>
      <c r="L19" s="6" t="s">
        <v>32</v>
      </c>
    </row>
    <row r="20" spans="2:12" ht="38.25" x14ac:dyDescent="0.25">
      <c r="B20" s="31"/>
      <c r="C20" s="28"/>
      <c r="D20" s="28"/>
      <c r="E20" s="25"/>
      <c r="F20" s="40"/>
      <c r="G20" s="36"/>
      <c r="H20" s="38"/>
      <c r="I20" s="3" t="s">
        <v>17</v>
      </c>
      <c r="J20" s="14">
        <v>46070</v>
      </c>
      <c r="K20" s="3" t="s">
        <v>18</v>
      </c>
      <c r="L20" s="5" t="s">
        <v>28</v>
      </c>
    </row>
    <row r="21" spans="2:12" ht="25.5" x14ac:dyDescent="0.25">
      <c r="B21" s="31"/>
      <c r="C21" s="28"/>
      <c r="D21" s="28"/>
      <c r="E21" s="25"/>
      <c r="F21" s="40"/>
      <c r="G21" s="34"/>
      <c r="H21" s="30"/>
      <c r="I21" s="3" t="s">
        <v>19</v>
      </c>
      <c r="J21" s="14">
        <v>46070</v>
      </c>
      <c r="K21" s="33" t="s">
        <v>20</v>
      </c>
      <c r="L21" s="32" t="s">
        <v>32</v>
      </c>
    </row>
    <row r="22" spans="2:12" x14ac:dyDescent="0.25">
      <c r="B22" s="31"/>
      <c r="C22" s="29"/>
      <c r="D22" s="29"/>
      <c r="E22" s="26"/>
      <c r="F22" s="41"/>
      <c r="G22" s="4" t="s">
        <v>8</v>
      </c>
      <c r="H22" s="5">
        <v>16900979</v>
      </c>
      <c r="I22" s="3" t="s">
        <v>9</v>
      </c>
      <c r="J22" s="10" t="s">
        <v>27</v>
      </c>
      <c r="K22" s="34"/>
      <c r="L22" s="26"/>
    </row>
    <row r="23" spans="2:12" ht="15.75" thickBot="1" x14ac:dyDescent="0.3"/>
    <row r="24" spans="2:12" ht="40.5" thickBot="1" x14ac:dyDescent="0.3">
      <c r="B24" s="11" t="s">
        <v>11</v>
      </c>
      <c r="C24" s="12" t="s">
        <v>2</v>
      </c>
      <c r="D24" s="12" t="s">
        <v>12</v>
      </c>
      <c r="E24" s="13" t="s">
        <v>3</v>
      </c>
      <c r="F24" s="11" t="s">
        <v>13</v>
      </c>
      <c r="G24" s="17" t="s">
        <v>14</v>
      </c>
      <c r="H24" s="18"/>
      <c r="I24" s="17" t="s">
        <v>15</v>
      </c>
      <c r="J24" s="18"/>
      <c r="K24" s="17" t="s">
        <v>4</v>
      </c>
      <c r="L24" s="18"/>
    </row>
    <row r="25" spans="2:12" ht="25.5" x14ac:dyDescent="0.25">
      <c r="B25" s="30" t="s">
        <v>45</v>
      </c>
      <c r="C25" s="27">
        <v>27000</v>
      </c>
      <c r="D25" s="27">
        <f>C25/6</f>
        <v>4500</v>
      </c>
      <c r="E25" s="24">
        <v>1</v>
      </c>
      <c r="F25" s="39" t="s">
        <v>46</v>
      </c>
      <c r="G25" s="35" t="s">
        <v>5</v>
      </c>
      <c r="H25" s="37" t="s">
        <v>84</v>
      </c>
      <c r="I25" s="1" t="s">
        <v>22</v>
      </c>
      <c r="J25" s="16" t="s">
        <v>85</v>
      </c>
      <c r="K25" s="1" t="s">
        <v>6</v>
      </c>
      <c r="L25" s="6" t="s">
        <v>86</v>
      </c>
    </row>
    <row r="26" spans="2:12" ht="25.5" x14ac:dyDescent="0.25">
      <c r="B26" s="31"/>
      <c r="C26" s="28"/>
      <c r="D26" s="28"/>
      <c r="E26" s="25"/>
      <c r="F26" s="40"/>
      <c r="G26" s="36"/>
      <c r="H26" s="38"/>
      <c r="I26" s="3" t="s">
        <v>16</v>
      </c>
      <c r="J26" s="9">
        <v>46126</v>
      </c>
      <c r="K26" s="3" t="s">
        <v>7</v>
      </c>
      <c r="L26" s="5" t="s">
        <v>87</v>
      </c>
    </row>
    <row r="27" spans="2:12" ht="38.25" x14ac:dyDescent="0.25">
      <c r="B27" s="31"/>
      <c r="C27" s="28"/>
      <c r="D27" s="28"/>
      <c r="E27" s="25"/>
      <c r="F27" s="40"/>
      <c r="G27" s="36"/>
      <c r="H27" s="38"/>
      <c r="I27" s="3" t="s">
        <v>17</v>
      </c>
      <c r="J27" s="10" t="s">
        <v>32</v>
      </c>
      <c r="K27" s="3" t="s">
        <v>18</v>
      </c>
      <c r="L27" s="5" t="s">
        <v>51</v>
      </c>
    </row>
    <row r="28" spans="2:12" ht="25.5" x14ac:dyDescent="0.25">
      <c r="B28" s="31"/>
      <c r="C28" s="28"/>
      <c r="D28" s="28"/>
      <c r="E28" s="25"/>
      <c r="F28" s="40"/>
      <c r="G28" s="34"/>
      <c r="H28" s="30"/>
      <c r="I28" s="3" t="s">
        <v>19</v>
      </c>
      <c r="J28" s="10" t="s">
        <v>32</v>
      </c>
      <c r="K28" s="33" t="s">
        <v>20</v>
      </c>
      <c r="L28" s="32">
        <v>46009</v>
      </c>
    </row>
    <row r="29" spans="2:12" x14ac:dyDescent="0.25">
      <c r="B29" s="31"/>
      <c r="C29" s="29"/>
      <c r="D29" s="29"/>
      <c r="E29" s="26"/>
      <c r="F29" s="41"/>
      <c r="G29" s="4" t="s">
        <v>8</v>
      </c>
      <c r="H29" s="5"/>
      <c r="I29" s="3" t="s">
        <v>9</v>
      </c>
      <c r="J29" s="10" t="s">
        <v>32</v>
      </c>
      <c r="K29" s="34"/>
      <c r="L29" s="26"/>
    </row>
    <row r="30" spans="2:12" ht="15.75" thickBot="1" x14ac:dyDescent="0.3"/>
    <row r="31" spans="2:12" ht="40.5" thickBot="1" x14ac:dyDescent="0.3">
      <c r="B31" s="11" t="s">
        <v>11</v>
      </c>
      <c r="C31" s="12" t="s">
        <v>2</v>
      </c>
      <c r="D31" s="12" t="s">
        <v>12</v>
      </c>
      <c r="E31" s="13" t="s">
        <v>3</v>
      </c>
      <c r="F31" s="11" t="s">
        <v>13</v>
      </c>
      <c r="G31" s="17" t="s">
        <v>14</v>
      </c>
      <c r="H31" s="18"/>
      <c r="I31" s="17" t="s">
        <v>15</v>
      </c>
      <c r="J31" s="18"/>
      <c r="K31" s="17" t="s">
        <v>4</v>
      </c>
      <c r="L31" s="18"/>
    </row>
    <row r="32" spans="2:12" ht="25.5" x14ac:dyDescent="0.25">
      <c r="B32" s="30" t="s">
        <v>45</v>
      </c>
      <c r="C32" s="27">
        <f>D32*11</f>
        <v>33000</v>
      </c>
      <c r="D32" s="27">
        <v>3000</v>
      </c>
      <c r="E32" s="24">
        <v>1</v>
      </c>
      <c r="F32" s="39" t="s">
        <v>46</v>
      </c>
      <c r="G32" s="35" t="s">
        <v>5</v>
      </c>
      <c r="H32" s="37" t="s">
        <v>88</v>
      </c>
      <c r="I32" s="1" t="s">
        <v>22</v>
      </c>
      <c r="J32" s="16"/>
      <c r="K32" s="1" t="s">
        <v>6</v>
      </c>
      <c r="L32" s="6" t="s">
        <v>89</v>
      </c>
    </row>
    <row r="33" spans="2:12" ht="25.5" x14ac:dyDescent="0.25">
      <c r="B33" s="31"/>
      <c r="C33" s="28"/>
      <c r="D33" s="28"/>
      <c r="E33" s="25"/>
      <c r="F33" s="40"/>
      <c r="G33" s="36"/>
      <c r="H33" s="38"/>
      <c r="I33" s="3" t="s">
        <v>16</v>
      </c>
      <c r="J33" s="9">
        <v>46126</v>
      </c>
      <c r="K33" s="3" t="s">
        <v>7</v>
      </c>
      <c r="L33" s="5" t="s">
        <v>90</v>
      </c>
    </row>
    <row r="34" spans="2:12" ht="38.25" x14ac:dyDescent="0.25">
      <c r="B34" s="31"/>
      <c r="C34" s="28"/>
      <c r="D34" s="28"/>
      <c r="E34" s="25"/>
      <c r="F34" s="40"/>
      <c r="G34" s="36"/>
      <c r="H34" s="38"/>
      <c r="I34" s="3" t="s">
        <v>17</v>
      </c>
      <c r="J34" s="10" t="s">
        <v>32</v>
      </c>
      <c r="K34" s="3" t="s">
        <v>18</v>
      </c>
      <c r="L34" s="5" t="s">
        <v>51</v>
      </c>
    </row>
    <row r="35" spans="2:12" ht="25.5" x14ac:dyDescent="0.25">
      <c r="B35" s="31"/>
      <c r="C35" s="28"/>
      <c r="D35" s="28"/>
      <c r="E35" s="25"/>
      <c r="F35" s="40"/>
      <c r="G35" s="34"/>
      <c r="H35" s="30"/>
      <c r="I35" s="3" t="s">
        <v>19</v>
      </c>
      <c r="J35" s="10" t="s">
        <v>32</v>
      </c>
      <c r="K35" s="33" t="s">
        <v>20</v>
      </c>
      <c r="L35" s="32">
        <v>46031</v>
      </c>
    </row>
    <row r="36" spans="2:12" x14ac:dyDescent="0.25">
      <c r="B36" s="31"/>
      <c r="C36" s="29"/>
      <c r="D36" s="29"/>
      <c r="E36" s="26"/>
      <c r="F36" s="41"/>
      <c r="G36" s="4" t="s">
        <v>8</v>
      </c>
      <c r="H36" s="5"/>
      <c r="I36" s="3" t="s">
        <v>9</v>
      </c>
      <c r="J36" s="10" t="s">
        <v>32</v>
      </c>
      <c r="K36" s="34"/>
      <c r="L36" s="26"/>
    </row>
    <row r="37" spans="2:12" ht="15.75" thickBot="1" x14ac:dyDescent="0.3"/>
    <row r="38" spans="2:12" ht="40.5" thickBot="1" x14ac:dyDescent="0.3">
      <c r="B38" s="11" t="s">
        <v>11</v>
      </c>
      <c r="C38" s="12" t="s">
        <v>2</v>
      </c>
      <c r="D38" s="12" t="s">
        <v>12</v>
      </c>
      <c r="E38" s="13" t="s">
        <v>3</v>
      </c>
      <c r="F38" s="11" t="s">
        <v>13</v>
      </c>
      <c r="G38" s="17" t="s">
        <v>14</v>
      </c>
      <c r="H38" s="18"/>
      <c r="I38" s="17" t="s">
        <v>15</v>
      </c>
      <c r="J38" s="18"/>
      <c r="K38" s="17" t="s">
        <v>4</v>
      </c>
      <c r="L38" s="18"/>
    </row>
    <row r="39" spans="2:12" ht="25.5" x14ac:dyDescent="0.25">
      <c r="B39" s="30" t="s">
        <v>45</v>
      </c>
      <c r="C39" s="27">
        <v>36750</v>
      </c>
      <c r="D39" s="27">
        <v>3500</v>
      </c>
      <c r="E39" s="24">
        <v>1</v>
      </c>
      <c r="F39" s="39" t="s">
        <v>46</v>
      </c>
      <c r="G39" s="35" t="s">
        <v>5</v>
      </c>
      <c r="H39" s="37" t="s">
        <v>91</v>
      </c>
      <c r="I39" s="1" t="s">
        <v>22</v>
      </c>
      <c r="J39" s="16" t="s">
        <v>92</v>
      </c>
      <c r="K39" s="1" t="s">
        <v>6</v>
      </c>
      <c r="L39" s="6" t="s">
        <v>93</v>
      </c>
    </row>
    <row r="40" spans="2:12" ht="25.5" x14ac:dyDescent="0.25">
      <c r="B40" s="31"/>
      <c r="C40" s="28"/>
      <c r="D40" s="28"/>
      <c r="E40" s="25"/>
      <c r="F40" s="40"/>
      <c r="G40" s="36"/>
      <c r="H40" s="38"/>
      <c r="I40" s="3" t="s">
        <v>16</v>
      </c>
      <c r="J40" s="9">
        <v>46126</v>
      </c>
      <c r="K40" s="3" t="s">
        <v>7</v>
      </c>
      <c r="L40" s="15" t="s">
        <v>94</v>
      </c>
    </row>
    <row r="41" spans="2:12" ht="38.25" x14ac:dyDescent="0.25">
      <c r="B41" s="31"/>
      <c r="C41" s="28"/>
      <c r="D41" s="28">
        <v>1750</v>
      </c>
      <c r="E41" s="25"/>
      <c r="F41" s="40"/>
      <c r="G41" s="36"/>
      <c r="H41" s="38"/>
      <c r="I41" s="3" t="s">
        <v>17</v>
      </c>
      <c r="J41" s="10" t="s">
        <v>32</v>
      </c>
      <c r="K41" s="3" t="s">
        <v>18</v>
      </c>
      <c r="L41" s="5" t="s">
        <v>51</v>
      </c>
    </row>
    <row r="42" spans="2:12" ht="25.5" x14ac:dyDescent="0.25">
      <c r="B42" s="31"/>
      <c r="C42" s="28"/>
      <c r="D42" s="28"/>
      <c r="E42" s="25"/>
      <c r="F42" s="40"/>
      <c r="G42" s="34"/>
      <c r="H42" s="30"/>
      <c r="I42" s="3" t="s">
        <v>19</v>
      </c>
      <c r="J42" s="10" t="s">
        <v>32</v>
      </c>
      <c r="K42" s="33" t="s">
        <v>20</v>
      </c>
      <c r="L42" s="32">
        <v>46066</v>
      </c>
    </row>
    <row r="43" spans="2:12" x14ac:dyDescent="0.25">
      <c r="B43" s="31"/>
      <c r="C43" s="29"/>
      <c r="D43" s="29"/>
      <c r="E43" s="26"/>
      <c r="F43" s="41"/>
      <c r="G43" s="4" t="s">
        <v>8</v>
      </c>
      <c r="H43" s="5"/>
      <c r="I43" s="3" t="s">
        <v>9</v>
      </c>
      <c r="J43" s="10" t="s">
        <v>32</v>
      </c>
      <c r="K43" s="34"/>
      <c r="L43" s="26"/>
    </row>
    <row r="44" spans="2:12" ht="15.75" thickBot="1" x14ac:dyDescent="0.3"/>
    <row r="45" spans="2:12" ht="40.5" thickBot="1" x14ac:dyDescent="0.3">
      <c r="B45" s="11" t="s">
        <v>11</v>
      </c>
      <c r="C45" s="12" t="s">
        <v>2</v>
      </c>
      <c r="D45" s="12" t="s">
        <v>12</v>
      </c>
      <c r="E45" s="13" t="s">
        <v>3</v>
      </c>
      <c r="F45" s="11" t="s">
        <v>13</v>
      </c>
      <c r="G45" s="17" t="s">
        <v>14</v>
      </c>
      <c r="H45" s="18"/>
      <c r="I45" s="17" t="s">
        <v>15</v>
      </c>
      <c r="J45" s="18"/>
      <c r="K45" s="17" t="s">
        <v>4</v>
      </c>
      <c r="L45" s="18"/>
    </row>
    <row r="46" spans="2:12" ht="25.5" x14ac:dyDescent="0.25">
      <c r="B46" s="30" t="s">
        <v>45</v>
      </c>
      <c r="C46" s="27">
        <v>237000.17</v>
      </c>
      <c r="D46" s="27">
        <f>C46/11</f>
        <v>21545.47</v>
      </c>
      <c r="E46" s="24">
        <v>1</v>
      </c>
      <c r="F46" s="39" t="s">
        <v>72</v>
      </c>
      <c r="G46" s="35" t="s">
        <v>5</v>
      </c>
      <c r="H46" s="37" t="s">
        <v>95</v>
      </c>
      <c r="I46" s="1" t="s">
        <v>22</v>
      </c>
      <c r="J46" s="16" t="s">
        <v>96</v>
      </c>
      <c r="K46" s="1" t="s">
        <v>6</v>
      </c>
      <c r="L46" s="6" t="s">
        <v>97</v>
      </c>
    </row>
    <row r="47" spans="2:12" ht="25.5" x14ac:dyDescent="0.25">
      <c r="B47" s="31"/>
      <c r="C47" s="28"/>
      <c r="D47" s="28"/>
      <c r="E47" s="25"/>
      <c r="F47" s="40"/>
      <c r="G47" s="36"/>
      <c r="H47" s="38"/>
      <c r="I47" s="3" t="s">
        <v>16</v>
      </c>
      <c r="J47" s="9">
        <v>46126</v>
      </c>
      <c r="K47" s="3" t="s">
        <v>7</v>
      </c>
      <c r="L47" s="5" t="s">
        <v>98</v>
      </c>
    </row>
    <row r="48" spans="2:12" ht="38.25" x14ac:dyDescent="0.25">
      <c r="B48" s="31"/>
      <c r="C48" s="28"/>
      <c r="D48" s="28"/>
      <c r="E48" s="25"/>
      <c r="F48" s="40"/>
      <c r="G48" s="36"/>
      <c r="H48" s="38"/>
      <c r="I48" s="3" t="s">
        <v>17</v>
      </c>
      <c r="J48" s="10" t="s">
        <v>32</v>
      </c>
      <c r="K48" s="3" t="s">
        <v>18</v>
      </c>
      <c r="L48" s="5" t="s">
        <v>51</v>
      </c>
    </row>
    <row r="49" spans="2:12" ht="25.5" x14ac:dyDescent="0.25">
      <c r="B49" s="31"/>
      <c r="C49" s="28"/>
      <c r="D49" s="28"/>
      <c r="E49" s="25"/>
      <c r="F49" s="40"/>
      <c r="G49" s="34"/>
      <c r="H49" s="30"/>
      <c r="I49" s="3" t="s">
        <v>19</v>
      </c>
      <c r="J49" s="10" t="s">
        <v>32</v>
      </c>
      <c r="K49" s="33" t="s">
        <v>20</v>
      </c>
      <c r="L49" s="32">
        <v>46055</v>
      </c>
    </row>
    <row r="50" spans="2:12" x14ac:dyDescent="0.25">
      <c r="B50" s="31"/>
      <c r="C50" s="29"/>
      <c r="D50" s="29"/>
      <c r="E50" s="26"/>
      <c r="F50" s="41"/>
      <c r="G50" s="4" t="s">
        <v>8</v>
      </c>
      <c r="H50" s="5"/>
      <c r="I50" s="3" t="s">
        <v>9</v>
      </c>
      <c r="J50" s="10" t="s">
        <v>32</v>
      </c>
      <c r="K50" s="34"/>
      <c r="L50" s="26"/>
    </row>
  </sheetData>
  <mergeCells count="78">
    <mergeCell ref="G45:H45"/>
    <mergeCell ref="I45:J45"/>
    <mergeCell ref="K45:L45"/>
    <mergeCell ref="B46:B50"/>
    <mergeCell ref="C46:C50"/>
    <mergeCell ref="D46:D50"/>
    <mergeCell ref="E46:E50"/>
    <mergeCell ref="F46:F50"/>
    <mergeCell ref="G46:G49"/>
    <mergeCell ref="H46:H49"/>
    <mergeCell ref="K49:K50"/>
    <mergeCell ref="L49:L50"/>
    <mergeCell ref="G38:H38"/>
    <mergeCell ref="I38:J38"/>
    <mergeCell ref="K38:L38"/>
    <mergeCell ref="B39:B43"/>
    <mergeCell ref="C39:C43"/>
    <mergeCell ref="D39:D40"/>
    <mergeCell ref="E39:E43"/>
    <mergeCell ref="F39:F43"/>
    <mergeCell ref="G39:G42"/>
    <mergeCell ref="H39:H42"/>
    <mergeCell ref="D41:D43"/>
    <mergeCell ref="K42:K43"/>
    <mergeCell ref="L42:L43"/>
    <mergeCell ref="G31:H31"/>
    <mergeCell ref="I31:J31"/>
    <mergeCell ref="K31:L31"/>
    <mergeCell ref="B32:B36"/>
    <mergeCell ref="C32:C36"/>
    <mergeCell ref="D32:D36"/>
    <mergeCell ref="E32:E36"/>
    <mergeCell ref="F32:F36"/>
    <mergeCell ref="G32:G35"/>
    <mergeCell ref="H32:H35"/>
    <mergeCell ref="K35:K36"/>
    <mergeCell ref="L35:L36"/>
    <mergeCell ref="G24:H24"/>
    <mergeCell ref="I24:J24"/>
    <mergeCell ref="K24:L24"/>
    <mergeCell ref="B25:B29"/>
    <mergeCell ref="C25:C29"/>
    <mergeCell ref="D25:D29"/>
    <mergeCell ref="E25:E29"/>
    <mergeCell ref="F25:F29"/>
    <mergeCell ref="G25:G28"/>
    <mergeCell ref="H25:H28"/>
    <mergeCell ref="K28:K29"/>
    <mergeCell ref="L28:L29"/>
    <mergeCell ref="G17:H17"/>
    <mergeCell ref="I17:J17"/>
    <mergeCell ref="K17:L17"/>
    <mergeCell ref="B18:B22"/>
    <mergeCell ref="C18:C22"/>
    <mergeCell ref="D18:D22"/>
    <mergeCell ref="E18:E22"/>
    <mergeCell ref="F18:F22"/>
    <mergeCell ref="G18:G21"/>
    <mergeCell ref="H18:H21"/>
    <mergeCell ref="K21:K22"/>
    <mergeCell ref="L21:L22"/>
    <mergeCell ref="H11:H14"/>
    <mergeCell ref="K14:K15"/>
    <mergeCell ref="L14:L15"/>
    <mergeCell ref="B11:B15"/>
    <mergeCell ref="C11:C15"/>
    <mergeCell ref="D11:D15"/>
    <mergeCell ref="E11:E15"/>
    <mergeCell ref="F11:F15"/>
    <mergeCell ref="G11:G14"/>
    <mergeCell ref="G10:H10"/>
    <mergeCell ref="I10:J10"/>
    <mergeCell ref="K10:L10"/>
    <mergeCell ref="B3:L3"/>
    <mergeCell ref="B4:L4"/>
    <mergeCell ref="B5:L5"/>
    <mergeCell ref="B6:L6"/>
    <mergeCell ref="B9:L9"/>
  </mergeCells>
  <pageMargins left="0.11811023622047245" right="0.31496062992125984" top="0.74803149606299213" bottom="0.74803149606299213" header="0.31496062992125984" footer="0.31496062992125984"/>
  <pageSetup paperSize="9" scale="87" orientation="landscape" horizontalDpi="300" verticalDpi="300" r:id="rId1"/>
  <rowBreaks count="2" manualBreakCount="2">
    <brk id="22" max="12" man="1"/>
    <brk id="37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DCCD0-2127-4425-A212-64B6D69BD723}">
  <dimension ref="A1:L52"/>
  <sheetViews>
    <sheetView tabSelected="1" view="pageBreakPreview" zoomScale="60" zoomScaleNormal="100" workbookViewId="0">
      <selection activeCell="M4" sqref="M4"/>
    </sheetView>
  </sheetViews>
  <sheetFormatPr baseColWidth="10" defaultRowHeight="15" x14ac:dyDescent="0.25"/>
  <sheetData>
    <row r="1" spans="1:12" x14ac:dyDescent="0.25">
      <c r="A1" t="s">
        <v>23</v>
      </c>
      <c r="C1" s="7"/>
      <c r="D1" s="7"/>
    </row>
    <row r="2" spans="1:12" x14ac:dyDescent="0.25">
      <c r="C2" s="7"/>
      <c r="D2" s="7"/>
    </row>
    <row r="3" spans="1:12" ht="15.75" x14ac:dyDescent="0.25"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B4" s="22" t="s">
        <v>10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5.75" x14ac:dyDescent="0.25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15.75" x14ac:dyDescent="0.25">
      <c r="B6" s="23" t="s">
        <v>30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C7" s="7"/>
      <c r="D7" s="7"/>
    </row>
    <row r="8" spans="1:12" ht="15.75" thickBot="1" x14ac:dyDescent="0.3">
      <c r="C8" s="7"/>
      <c r="D8" s="7"/>
    </row>
    <row r="9" spans="1:12" ht="16.5" thickBot="1" x14ac:dyDescent="0.3">
      <c r="B9" s="19" t="s">
        <v>31</v>
      </c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ht="40.5" thickBot="1" x14ac:dyDescent="0.3">
      <c r="B10" s="11" t="s">
        <v>11</v>
      </c>
      <c r="C10" s="12" t="s">
        <v>2</v>
      </c>
      <c r="D10" s="12" t="s">
        <v>12</v>
      </c>
      <c r="E10" s="13" t="s">
        <v>3</v>
      </c>
      <c r="F10" s="11" t="s">
        <v>13</v>
      </c>
      <c r="G10" s="17" t="s">
        <v>14</v>
      </c>
      <c r="H10" s="18"/>
      <c r="I10" s="17" t="s">
        <v>15</v>
      </c>
      <c r="J10" s="18"/>
      <c r="K10" s="17" t="s">
        <v>4</v>
      </c>
      <c r="L10" s="18"/>
    </row>
    <row r="11" spans="1:12" ht="25.5" x14ac:dyDescent="0.25">
      <c r="A11" s="8">
        <v>12</v>
      </c>
      <c r="B11" s="30" t="s">
        <v>24</v>
      </c>
      <c r="C11" s="27">
        <f>D11/E11</f>
        <v>5625</v>
      </c>
      <c r="D11" s="27">
        <v>39375</v>
      </c>
      <c r="E11" s="24">
        <v>7</v>
      </c>
      <c r="F11" s="39" t="s">
        <v>25</v>
      </c>
      <c r="G11" s="35" t="s">
        <v>5</v>
      </c>
      <c r="H11" s="42" t="s">
        <v>29</v>
      </c>
      <c r="I11" s="1" t="s">
        <v>26</v>
      </c>
      <c r="J11" s="2">
        <v>29645336</v>
      </c>
      <c r="K11" s="1" t="s">
        <v>6</v>
      </c>
      <c r="L11" s="6" t="s">
        <v>32</v>
      </c>
    </row>
    <row r="12" spans="1:12" ht="25.5" x14ac:dyDescent="0.25">
      <c r="B12" s="31"/>
      <c r="C12" s="28"/>
      <c r="D12" s="28"/>
      <c r="E12" s="25"/>
      <c r="F12" s="40"/>
      <c r="G12" s="36"/>
      <c r="H12" s="43"/>
      <c r="I12" s="3" t="s">
        <v>16</v>
      </c>
      <c r="J12" s="9">
        <v>46083</v>
      </c>
      <c r="K12" s="3" t="s">
        <v>7</v>
      </c>
      <c r="L12" s="6" t="s">
        <v>32</v>
      </c>
    </row>
    <row r="13" spans="1:12" ht="38.25" x14ac:dyDescent="0.25">
      <c r="B13" s="31"/>
      <c r="C13" s="28"/>
      <c r="D13" s="28"/>
      <c r="E13" s="25"/>
      <c r="F13" s="40"/>
      <c r="G13" s="36"/>
      <c r="H13" s="43"/>
      <c r="I13" s="3" t="s">
        <v>17</v>
      </c>
      <c r="J13" s="14">
        <v>46085</v>
      </c>
      <c r="K13" s="3" t="s">
        <v>18</v>
      </c>
      <c r="L13" s="5" t="s">
        <v>28</v>
      </c>
    </row>
    <row r="14" spans="1:12" ht="25.5" x14ac:dyDescent="0.25">
      <c r="B14" s="31"/>
      <c r="C14" s="28"/>
      <c r="D14" s="28"/>
      <c r="E14" s="25"/>
      <c r="F14" s="40"/>
      <c r="G14" s="34"/>
      <c r="H14" s="44"/>
      <c r="I14" s="3" t="s">
        <v>19</v>
      </c>
      <c r="J14" s="14">
        <v>46085</v>
      </c>
      <c r="K14" s="33" t="s">
        <v>20</v>
      </c>
      <c r="L14" s="32" t="s">
        <v>32</v>
      </c>
    </row>
    <row r="15" spans="1:12" x14ac:dyDescent="0.25">
      <c r="B15" s="31"/>
      <c r="C15" s="29"/>
      <c r="D15" s="29"/>
      <c r="E15" s="26"/>
      <c r="F15" s="41"/>
      <c r="G15" s="4" t="s">
        <v>8</v>
      </c>
      <c r="H15" s="5">
        <v>16900979</v>
      </c>
      <c r="I15" s="3" t="s">
        <v>9</v>
      </c>
      <c r="J15" s="10" t="s">
        <v>33</v>
      </c>
      <c r="K15" s="34"/>
      <c r="L15" s="26"/>
    </row>
    <row r="16" spans="1:12" ht="15.75" thickBot="1" x14ac:dyDescent="0.3">
      <c r="C16" s="7"/>
      <c r="D16" s="7"/>
    </row>
    <row r="17" spans="2:12" ht="40.5" thickBot="1" x14ac:dyDescent="0.3">
      <c r="B17" s="11" t="s">
        <v>11</v>
      </c>
      <c r="C17" s="12" t="s">
        <v>2</v>
      </c>
      <c r="D17" s="12" t="s">
        <v>12</v>
      </c>
      <c r="E17" s="13" t="s">
        <v>3</v>
      </c>
      <c r="F17" s="11" t="s">
        <v>13</v>
      </c>
      <c r="G17" s="17" t="s">
        <v>14</v>
      </c>
      <c r="H17" s="18"/>
      <c r="I17" s="17" t="s">
        <v>15</v>
      </c>
      <c r="J17" s="18"/>
      <c r="K17" s="17" t="s">
        <v>4</v>
      </c>
      <c r="L17" s="18"/>
    </row>
    <row r="18" spans="2:12" ht="25.5" x14ac:dyDescent="0.25">
      <c r="B18" s="30" t="s">
        <v>34</v>
      </c>
      <c r="C18" s="27">
        <f>D18/E18</f>
        <v>12639.144</v>
      </c>
      <c r="D18" s="27">
        <v>126391.44</v>
      </c>
      <c r="E18" s="24">
        <v>10</v>
      </c>
      <c r="F18" s="39" t="s">
        <v>35</v>
      </c>
      <c r="G18" s="35" t="s">
        <v>5</v>
      </c>
      <c r="H18" s="37" t="s">
        <v>36</v>
      </c>
      <c r="I18" s="1" t="s">
        <v>26</v>
      </c>
      <c r="J18" s="2">
        <v>29669995</v>
      </c>
      <c r="K18" s="1" t="s">
        <v>6</v>
      </c>
      <c r="L18" s="6" t="s">
        <v>37</v>
      </c>
    </row>
    <row r="19" spans="2:12" ht="25.5" x14ac:dyDescent="0.25">
      <c r="B19" s="31"/>
      <c r="C19" s="28"/>
      <c r="D19" s="28"/>
      <c r="E19" s="25"/>
      <c r="F19" s="40"/>
      <c r="G19" s="36"/>
      <c r="H19" s="38"/>
      <c r="I19" s="3" t="s">
        <v>16</v>
      </c>
      <c r="J19" s="9">
        <v>46091</v>
      </c>
      <c r="K19" s="3" t="s">
        <v>7</v>
      </c>
      <c r="L19" s="6" t="s">
        <v>38</v>
      </c>
    </row>
    <row r="20" spans="2:12" ht="38.25" x14ac:dyDescent="0.25">
      <c r="B20" s="31"/>
      <c r="C20" s="28"/>
      <c r="D20" s="28"/>
      <c r="E20" s="25"/>
      <c r="F20" s="40"/>
      <c r="G20" s="36"/>
      <c r="H20" s="38"/>
      <c r="I20" s="3" t="s">
        <v>17</v>
      </c>
      <c r="J20" s="14">
        <v>46104</v>
      </c>
      <c r="K20" s="3" t="s">
        <v>18</v>
      </c>
      <c r="L20" s="5" t="s">
        <v>28</v>
      </c>
    </row>
    <row r="21" spans="2:12" ht="25.5" x14ac:dyDescent="0.25">
      <c r="B21" s="31"/>
      <c r="C21" s="28"/>
      <c r="D21" s="28"/>
      <c r="E21" s="25"/>
      <c r="F21" s="40"/>
      <c r="G21" s="34"/>
      <c r="H21" s="30"/>
      <c r="I21" s="3" t="s">
        <v>19</v>
      </c>
      <c r="J21" s="14">
        <v>46105</v>
      </c>
      <c r="K21" s="33" t="s">
        <v>20</v>
      </c>
      <c r="L21" s="32">
        <v>46105</v>
      </c>
    </row>
    <row r="22" spans="2:12" x14ac:dyDescent="0.25">
      <c r="B22" s="31"/>
      <c r="C22" s="29"/>
      <c r="D22" s="29"/>
      <c r="E22" s="26"/>
      <c r="F22" s="41"/>
      <c r="G22" s="4" t="s">
        <v>8</v>
      </c>
      <c r="H22" s="5">
        <v>31360831</v>
      </c>
      <c r="I22" s="3" t="s">
        <v>9</v>
      </c>
      <c r="J22" s="10" t="s">
        <v>27</v>
      </c>
      <c r="K22" s="34"/>
      <c r="L22" s="26"/>
    </row>
    <row r="23" spans="2:12" ht="15.75" thickBot="1" x14ac:dyDescent="0.3">
      <c r="C23" s="7"/>
      <c r="D23" s="7"/>
    </row>
    <row r="24" spans="2:12" ht="40.5" thickBot="1" x14ac:dyDescent="0.3">
      <c r="B24" s="11" t="s">
        <v>11</v>
      </c>
      <c r="C24" s="12" t="s">
        <v>2</v>
      </c>
      <c r="D24" s="12" t="s">
        <v>12</v>
      </c>
      <c r="E24" s="13" t="s">
        <v>3</v>
      </c>
      <c r="F24" s="11" t="s">
        <v>13</v>
      </c>
      <c r="G24" s="17" t="s">
        <v>14</v>
      </c>
      <c r="H24" s="18"/>
      <c r="I24" s="17" t="s">
        <v>15</v>
      </c>
      <c r="J24" s="18"/>
      <c r="K24" s="17" t="s">
        <v>4</v>
      </c>
      <c r="L24" s="18"/>
    </row>
    <row r="25" spans="2:12" ht="25.5" x14ac:dyDescent="0.25">
      <c r="B25" s="30" t="s">
        <v>24</v>
      </c>
      <c r="C25" s="27">
        <v>44890</v>
      </c>
      <c r="D25" s="27">
        <f>C25/E25</f>
        <v>350.703125</v>
      </c>
      <c r="E25" s="24">
        <v>128</v>
      </c>
      <c r="F25" s="39" t="s">
        <v>39</v>
      </c>
      <c r="G25" s="35" t="s">
        <v>5</v>
      </c>
      <c r="H25" s="37" t="s">
        <v>40</v>
      </c>
      <c r="I25" s="1" t="s">
        <v>26</v>
      </c>
      <c r="J25" s="2">
        <v>29748194</v>
      </c>
      <c r="K25" s="1" t="s">
        <v>6</v>
      </c>
      <c r="L25" s="6" t="s">
        <v>32</v>
      </c>
    </row>
    <row r="26" spans="2:12" ht="25.5" x14ac:dyDescent="0.25">
      <c r="B26" s="31"/>
      <c r="C26" s="28"/>
      <c r="D26" s="28"/>
      <c r="E26" s="25"/>
      <c r="F26" s="40"/>
      <c r="G26" s="36"/>
      <c r="H26" s="38"/>
      <c r="I26" s="3" t="s">
        <v>16</v>
      </c>
      <c r="J26" s="9">
        <v>46091</v>
      </c>
      <c r="K26" s="3" t="s">
        <v>7</v>
      </c>
      <c r="L26" s="6" t="s">
        <v>32</v>
      </c>
    </row>
    <row r="27" spans="2:12" ht="38.25" x14ac:dyDescent="0.25">
      <c r="B27" s="31"/>
      <c r="C27" s="28"/>
      <c r="D27" s="28"/>
      <c r="E27" s="25"/>
      <c r="F27" s="40"/>
      <c r="G27" s="36"/>
      <c r="H27" s="38"/>
      <c r="I27" s="3" t="s">
        <v>17</v>
      </c>
      <c r="J27" s="14">
        <v>46097</v>
      </c>
      <c r="K27" s="3" t="s">
        <v>18</v>
      </c>
      <c r="L27" s="5" t="s">
        <v>41</v>
      </c>
    </row>
    <row r="28" spans="2:12" ht="25.5" x14ac:dyDescent="0.25">
      <c r="B28" s="31"/>
      <c r="C28" s="28"/>
      <c r="D28" s="28"/>
      <c r="E28" s="25"/>
      <c r="F28" s="40"/>
      <c r="G28" s="34"/>
      <c r="H28" s="30"/>
      <c r="I28" s="3" t="s">
        <v>19</v>
      </c>
      <c r="J28" s="14">
        <v>46098</v>
      </c>
      <c r="K28" s="33" t="s">
        <v>20</v>
      </c>
      <c r="L28" s="32" t="s">
        <v>32</v>
      </c>
    </row>
    <row r="29" spans="2:12" x14ac:dyDescent="0.25">
      <c r="B29" s="31"/>
      <c r="C29" s="29"/>
      <c r="D29" s="29"/>
      <c r="E29" s="26"/>
      <c r="F29" s="41"/>
      <c r="G29" s="4" t="s">
        <v>8</v>
      </c>
      <c r="H29" s="5">
        <v>86447920</v>
      </c>
      <c r="I29" s="3" t="s">
        <v>9</v>
      </c>
      <c r="J29" s="10" t="s">
        <v>27</v>
      </c>
      <c r="K29" s="34"/>
      <c r="L29" s="26"/>
    </row>
    <row r="30" spans="2:12" ht="15.75" thickBot="1" x14ac:dyDescent="0.3">
      <c r="C30" s="7"/>
      <c r="D30" s="7"/>
    </row>
    <row r="31" spans="2:12" ht="40.5" thickBot="1" x14ac:dyDescent="0.3">
      <c r="B31" s="11" t="s">
        <v>11</v>
      </c>
      <c r="C31" s="12" t="s">
        <v>2</v>
      </c>
      <c r="D31" s="12" t="s">
        <v>12</v>
      </c>
      <c r="E31" s="13" t="s">
        <v>3</v>
      </c>
      <c r="F31" s="11" t="s">
        <v>13</v>
      </c>
      <c r="G31" s="17" t="s">
        <v>14</v>
      </c>
      <c r="H31" s="18"/>
      <c r="I31" s="17" t="s">
        <v>15</v>
      </c>
      <c r="J31" s="18"/>
      <c r="K31" s="17" t="s">
        <v>4</v>
      </c>
      <c r="L31" s="18"/>
    </row>
    <row r="32" spans="2:12" ht="25.5" x14ac:dyDescent="0.25">
      <c r="B32" s="30" t="s">
        <v>24</v>
      </c>
      <c r="C32" s="27"/>
      <c r="D32" s="27"/>
      <c r="E32" s="24"/>
      <c r="F32" s="39"/>
      <c r="G32" s="35" t="s">
        <v>5</v>
      </c>
      <c r="H32" s="37"/>
      <c r="I32" s="1" t="s">
        <v>26</v>
      </c>
      <c r="J32" s="2">
        <v>29841992</v>
      </c>
      <c r="K32" s="1" t="s">
        <v>6</v>
      </c>
      <c r="L32" s="6" t="s">
        <v>32</v>
      </c>
    </row>
    <row r="33" spans="2:12" ht="25.5" x14ac:dyDescent="0.25">
      <c r="B33" s="31"/>
      <c r="C33" s="28"/>
      <c r="D33" s="28"/>
      <c r="E33" s="25"/>
      <c r="F33" s="40"/>
      <c r="G33" s="36"/>
      <c r="H33" s="38"/>
      <c r="I33" s="3" t="s">
        <v>16</v>
      </c>
      <c r="J33" s="9">
        <v>46099</v>
      </c>
      <c r="K33" s="3" t="s">
        <v>7</v>
      </c>
      <c r="L33" s="6" t="s">
        <v>32</v>
      </c>
    </row>
    <row r="34" spans="2:12" ht="38.25" x14ac:dyDescent="0.25">
      <c r="B34" s="31"/>
      <c r="C34" s="28"/>
      <c r="D34" s="28"/>
      <c r="E34" s="25"/>
      <c r="F34" s="40"/>
      <c r="G34" s="36"/>
      <c r="H34" s="38"/>
      <c r="I34" s="3" t="s">
        <v>17</v>
      </c>
      <c r="J34" s="14">
        <v>46105</v>
      </c>
      <c r="K34" s="3" t="s">
        <v>18</v>
      </c>
      <c r="L34" s="6" t="s">
        <v>32</v>
      </c>
    </row>
    <row r="35" spans="2:12" ht="25.5" x14ac:dyDescent="0.25">
      <c r="B35" s="31"/>
      <c r="C35" s="28"/>
      <c r="D35" s="28"/>
      <c r="E35" s="25"/>
      <c r="F35" s="40"/>
      <c r="G35" s="34"/>
      <c r="H35" s="30"/>
      <c r="I35" s="3" t="s">
        <v>19</v>
      </c>
      <c r="J35" s="14"/>
      <c r="K35" s="33" t="s">
        <v>20</v>
      </c>
      <c r="L35" s="32" t="s">
        <v>32</v>
      </c>
    </row>
    <row r="36" spans="2:12" x14ac:dyDescent="0.25">
      <c r="B36" s="31"/>
      <c r="C36" s="29"/>
      <c r="D36" s="29"/>
      <c r="E36" s="26"/>
      <c r="F36" s="41"/>
      <c r="G36" s="4" t="s">
        <v>8</v>
      </c>
      <c r="H36" s="5"/>
      <c r="I36" s="3" t="s">
        <v>9</v>
      </c>
      <c r="J36" s="10" t="s">
        <v>42</v>
      </c>
      <c r="K36" s="34"/>
      <c r="L36" s="26"/>
    </row>
    <row r="37" spans="2:12" ht="15.75" thickBot="1" x14ac:dyDescent="0.3">
      <c r="C37" s="7"/>
      <c r="D37" s="7"/>
    </row>
    <row r="38" spans="2:12" ht="40.5" thickBot="1" x14ac:dyDescent="0.3">
      <c r="B38" s="11" t="s">
        <v>11</v>
      </c>
      <c r="C38" s="12" t="s">
        <v>2</v>
      </c>
      <c r="D38" s="12" t="s">
        <v>12</v>
      </c>
      <c r="E38" s="13" t="s">
        <v>3</v>
      </c>
      <c r="F38" s="11" t="s">
        <v>13</v>
      </c>
      <c r="G38" s="17" t="s">
        <v>14</v>
      </c>
      <c r="H38" s="18"/>
      <c r="I38" s="17" t="s">
        <v>15</v>
      </c>
      <c r="J38" s="18"/>
      <c r="K38" s="17" t="s">
        <v>4</v>
      </c>
      <c r="L38" s="18"/>
    </row>
    <row r="39" spans="2:12" ht="25.5" x14ac:dyDescent="0.25">
      <c r="B39" s="30" t="s">
        <v>24</v>
      </c>
      <c r="C39" s="27">
        <v>89998.02</v>
      </c>
      <c r="D39" s="27">
        <f>C39/E39</f>
        <v>9999.7800000000007</v>
      </c>
      <c r="E39" s="24">
        <v>9</v>
      </c>
      <c r="F39" s="39" t="s">
        <v>25</v>
      </c>
      <c r="G39" s="35" t="s">
        <v>5</v>
      </c>
      <c r="H39" s="37" t="s">
        <v>43</v>
      </c>
      <c r="I39" s="1" t="s">
        <v>26</v>
      </c>
      <c r="J39" s="2">
        <v>29925916</v>
      </c>
      <c r="K39" s="1" t="s">
        <v>6</v>
      </c>
      <c r="L39" s="32" t="s">
        <v>32</v>
      </c>
    </row>
    <row r="40" spans="2:12" ht="25.5" x14ac:dyDescent="0.25">
      <c r="B40" s="31"/>
      <c r="C40" s="28"/>
      <c r="D40" s="28"/>
      <c r="E40" s="25"/>
      <c r="F40" s="40"/>
      <c r="G40" s="36"/>
      <c r="H40" s="38"/>
      <c r="I40" s="3" t="s">
        <v>16</v>
      </c>
      <c r="J40" s="9">
        <v>46106</v>
      </c>
      <c r="K40" s="3" t="s">
        <v>7</v>
      </c>
      <c r="L40" s="26"/>
    </row>
    <row r="41" spans="2:12" ht="38.25" x14ac:dyDescent="0.25">
      <c r="B41" s="31"/>
      <c r="C41" s="28"/>
      <c r="D41" s="28"/>
      <c r="E41" s="25"/>
      <c r="F41" s="40"/>
      <c r="G41" s="36"/>
      <c r="H41" s="38"/>
      <c r="I41" s="3" t="s">
        <v>17</v>
      </c>
      <c r="J41" s="14">
        <v>46108</v>
      </c>
      <c r="K41" s="3" t="s">
        <v>18</v>
      </c>
      <c r="L41" s="5" t="s">
        <v>28</v>
      </c>
    </row>
    <row r="42" spans="2:12" ht="25.5" x14ac:dyDescent="0.25">
      <c r="B42" s="31"/>
      <c r="C42" s="28"/>
      <c r="D42" s="28"/>
      <c r="E42" s="25"/>
      <c r="F42" s="40"/>
      <c r="G42" s="34"/>
      <c r="H42" s="30"/>
      <c r="I42" s="3" t="s">
        <v>19</v>
      </c>
      <c r="J42" s="14">
        <v>46108</v>
      </c>
      <c r="K42" s="33" t="s">
        <v>20</v>
      </c>
      <c r="L42" s="32" t="s">
        <v>32</v>
      </c>
    </row>
    <row r="43" spans="2:12" x14ac:dyDescent="0.25">
      <c r="B43" s="31"/>
      <c r="C43" s="29"/>
      <c r="D43" s="29"/>
      <c r="E43" s="26"/>
      <c r="F43" s="41"/>
      <c r="G43" s="4" t="s">
        <v>8</v>
      </c>
      <c r="H43" s="5">
        <v>14796438</v>
      </c>
      <c r="I43" s="3" t="s">
        <v>9</v>
      </c>
      <c r="J43" s="10" t="s">
        <v>27</v>
      </c>
      <c r="K43" s="34"/>
      <c r="L43" s="26"/>
    </row>
    <row r="44" spans="2:12" ht="15.75" thickBot="1" x14ac:dyDescent="0.3">
      <c r="C44" s="7"/>
      <c r="D44" s="7"/>
    </row>
    <row r="45" spans="2:12" ht="40.5" thickBot="1" x14ac:dyDescent="0.3">
      <c r="B45" s="11" t="s">
        <v>11</v>
      </c>
      <c r="C45" s="12" t="s">
        <v>2</v>
      </c>
      <c r="D45" s="12" t="s">
        <v>12</v>
      </c>
      <c r="E45" s="13" t="s">
        <v>3</v>
      </c>
      <c r="F45" s="11" t="s">
        <v>13</v>
      </c>
      <c r="G45" s="17" t="s">
        <v>14</v>
      </c>
      <c r="H45" s="18"/>
      <c r="I45" s="17" t="s">
        <v>15</v>
      </c>
      <c r="J45" s="18"/>
      <c r="K45" s="17" t="s">
        <v>4</v>
      </c>
      <c r="L45" s="18"/>
    </row>
    <row r="46" spans="2:12" ht="25.5" x14ac:dyDescent="0.25">
      <c r="B46" s="30" t="s">
        <v>24</v>
      </c>
      <c r="C46" s="27">
        <v>89000</v>
      </c>
      <c r="D46" s="27">
        <f>C46/E46</f>
        <v>89000</v>
      </c>
      <c r="E46" s="24">
        <v>1</v>
      </c>
      <c r="F46" s="39"/>
      <c r="G46" s="35" t="s">
        <v>5</v>
      </c>
      <c r="H46" s="37" t="s">
        <v>44</v>
      </c>
      <c r="I46" s="1" t="s">
        <v>26</v>
      </c>
      <c r="J46" s="2">
        <v>29981247</v>
      </c>
      <c r="K46" s="1" t="s">
        <v>6</v>
      </c>
      <c r="L46" s="32" t="s">
        <v>32</v>
      </c>
    </row>
    <row r="47" spans="2:12" ht="25.5" x14ac:dyDescent="0.25">
      <c r="B47" s="31"/>
      <c r="C47" s="28"/>
      <c r="D47" s="28"/>
      <c r="E47" s="25"/>
      <c r="F47" s="40"/>
      <c r="G47" s="36"/>
      <c r="H47" s="38"/>
      <c r="I47" s="3" t="s">
        <v>16</v>
      </c>
      <c r="J47" s="9">
        <v>46111</v>
      </c>
      <c r="K47" s="3" t="s">
        <v>7</v>
      </c>
      <c r="L47" s="26"/>
    </row>
    <row r="48" spans="2:12" ht="38.25" x14ac:dyDescent="0.25">
      <c r="B48" s="31"/>
      <c r="C48" s="28"/>
      <c r="D48" s="28"/>
      <c r="E48" s="25"/>
      <c r="F48" s="40"/>
      <c r="G48" s="36"/>
      <c r="H48" s="38"/>
      <c r="I48" s="3" t="s">
        <v>17</v>
      </c>
      <c r="J48" s="14"/>
      <c r="K48" s="3" t="s">
        <v>18</v>
      </c>
      <c r="L48" s="5" t="s">
        <v>28</v>
      </c>
    </row>
    <row r="49" spans="2:12" ht="25.5" x14ac:dyDescent="0.25">
      <c r="B49" s="31"/>
      <c r="C49" s="28"/>
      <c r="D49" s="28"/>
      <c r="E49" s="25"/>
      <c r="F49" s="40"/>
      <c r="G49" s="34"/>
      <c r="H49" s="30"/>
      <c r="I49" s="3" t="s">
        <v>19</v>
      </c>
      <c r="J49" s="14"/>
      <c r="K49" s="33" t="s">
        <v>20</v>
      </c>
      <c r="L49" s="32" t="s">
        <v>32</v>
      </c>
    </row>
    <row r="50" spans="2:12" x14ac:dyDescent="0.25">
      <c r="B50" s="31"/>
      <c r="C50" s="29"/>
      <c r="D50" s="29"/>
      <c r="E50" s="26"/>
      <c r="F50" s="41"/>
      <c r="G50" s="4" t="s">
        <v>8</v>
      </c>
      <c r="H50" s="5">
        <v>120399776</v>
      </c>
      <c r="I50" s="3" t="s">
        <v>9</v>
      </c>
      <c r="J50" s="10" t="s">
        <v>27</v>
      </c>
      <c r="K50" s="34"/>
      <c r="L50" s="26"/>
    </row>
    <row r="51" spans="2:12" x14ac:dyDescent="0.25">
      <c r="C51" s="7"/>
      <c r="D51" s="7"/>
    </row>
    <row r="52" spans="2:12" x14ac:dyDescent="0.25">
      <c r="C52" s="7"/>
      <c r="D52" s="7"/>
    </row>
  </sheetData>
  <mergeCells count="79">
    <mergeCell ref="H46:H49"/>
    <mergeCell ref="L46:L47"/>
    <mergeCell ref="K49:K50"/>
    <mergeCell ref="L49:L50"/>
    <mergeCell ref="B46:B50"/>
    <mergeCell ref="C46:C50"/>
    <mergeCell ref="D46:D50"/>
    <mergeCell ref="E46:E50"/>
    <mergeCell ref="F46:F50"/>
    <mergeCell ref="G46:G49"/>
    <mergeCell ref="H39:H42"/>
    <mergeCell ref="L39:L40"/>
    <mergeCell ref="K42:K43"/>
    <mergeCell ref="L42:L43"/>
    <mergeCell ref="G45:H45"/>
    <mergeCell ref="I45:J45"/>
    <mergeCell ref="K45:L45"/>
    <mergeCell ref="G39:G42"/>
    <mergeCell ref="B39:B43"/>
    <mergeCell ref="C39:C43"/>
    <mergeCell ref="D39:D43"/>
    <mergeCell ref="E39:E43"/>
    <mergeCell ref="F39:F43"/>
    <mergeCell ref="H32:H35"/>
    <mergeCell ref="K35:K36"/>
    <mergeCell ref="L35:L36"/>
    <mergeCell ref="G38:H38"/>
    <mergeCell ref="I38:J38"/>
    <mergeCell ref="K38:L38"/>
    <mergeCell ref="G32:G35"/>
    <mergeCell ref="B32:B36"/>
    <mergeCell ref="C32:C36"/>
    <mergeCell ref="D32:D36"/>
    <mergeCell ref="E32:E36"/>
    <mergeCell ref="F32:F36"/>
    <mergeCell ref="H25:H28"/>
    <mergeCell ref="K28:K29"/>
    <mergeCell ref="L28:L29"/>
    <mergeCell ref="G31:H31"/>
    <mergeCell ref="I31:J31"/>
    <mergeCell ref="K31:L31"/>
    <mergeCell ref="G25:G28"/>
    <mergeCell ref="B25:B29"/>
    <mergeCell ref="C25:C29"/>
    <mergeCell ref="D25:D29"/>
    <mergeCell ref="E25:E29"/>
    <mergeCell ref="F25:F29"/>
    <mergeCell ref="H18:H21"/>
    <mergeCell ref="K21:K22"/>
    <mergeCell ref="L21:L22"/>
    <mergeCell ref="G24:H24"/>
    <mergeCell ref="I24:J24"/>
    <mergeCell ref="K24:L24"/>
    <mergeCell ref="G18:G21"/>
    <mergeCell ref="B18:B22"/>
    <mergeCell ref="C18:C22"/>
    <mergeCell ref="D18:D22"/>
    <mergeCell ref="E18:E22"/>
    <mergeCell ref="F18:F22"/>
    <mergeCell ref="H11:H14"/>
    <mergeCell ref="K14:K15"/>
    <mergeCell ref="L14:L15"/>
    <mergeCell ref="G17:H17"/>
    <mergeCell ref="I17:J17"/>
    <mergeCell ref="K17:L17"/>
    <mergeCell ref="G11:G14"/>
    <mergeCell ref="B11:B15"/>
    <mergeCell ref="C11:C15"/>
    <mergeCell ref="D11:D15"/>
    <mergeCell ref="E11:E15"/>
    <mergeCell ref="F11:F15"/>
    <mergeCell ref="G10:H10"/>
    <mergeCell ref="I10:J10"/>
    <mergeCell ref="K10:L10"/>
    <mergeCell ref="B3:L3"/>
    <mergeCell ref="B4:L4"/>
    <mergeCell ref="B5:L5"/>
    <mergeCell ref="B6:L6"/>
    <mergeCell ref="B9:L9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rowBreaks count="1" manualBreakCount="1">
    <brk id="2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DF94-3183-49B8-876D-3408CDE1D5E8}">
  <dimension ref="A1:L15"/>
  <sheetViews>
    <sheetView tabSelected="1" view="pageBreakPreview" zoomScale="60" zoomScaleNormal="100" workbookViewId="0">
      <selection activeCell="M4" sqref="M4"/>
    </sheetView>
  </sheetViews>
  <sheetFormatPr baseColWidth="10" defaultRowHeight="15" x14ac:dyDescent="0.25"/>
  <cols>
    <col min="3" max="3" width="13" bestFit="1" customWidth="1"/>
  </cols>
  <sheetData>
    <row r="1" spans="1:12" x14ac:dyDescent="0.25">
      <c r="A1" t="s">
        <v>23</v>
      </c>
      <c r="C1" s="7"/>
      <c r="D1" s="7"/>
    </row>
    <row r="2" spans="1:12" x14ac:dyDescent="0.25">
      <c r="C2" s="7"/>
      <c r="D2" s="7"/>
    </row>
    <row r="3" spans="1:12" ht="15.75" x14ac:dyDescent="0.25"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B4" s="22" t="s">
        <v>10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5.75" x14ac:dyDescent="0.25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15.75" x14ac:dyDescent="0.25">
      <c r="B6" s="23" t="s">
        <v>99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C7" s="7"/>
      <c r="D7" s="7"/>
    </row>
    <row r="8" spans="1:12" ht="15.75" thickBot="1" x14ac:dyDescent="0.3">
      <c r="C8" s="7"/>
      <c r="D8" s="7"/>
    </row>
    <row r="9" spans="1:12" ht="16.5" thickBot="1" x14ac:dyDescent="0.3">
      <c r="B9" s="19" t="s">
        <v>100</v>
      </c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ht="39.75" thickBot="1" x14ac:dyDescent="0.3">
      <c r="B10" s="11" t="s">
        <v>11</v>
      </c>
      <c r="C10" s="12" t="s">
        <v>2</v>
      </c>
      <c r="D10" s="12" t="s">
        <v>12</v>
      </c>
      <c r="E10" s="13" t="s">
        <v>3</v>
      </c>
      <c r="F10" s="11" t="s">
        <v>13</v>
      </c>
      <c r="G10" s="17" t="s">
        <v>14</v>
      </c>
      <c r="H10" s="18"/>
      <c r="I10" s="17" t="s">
        <v>15</v>
      </c>
      <c r="J10" s="18"/>
      <c r="K10" s="17" t="s">
        <v>4</v>
      </c>
      <c r="L10" s="18"/>
    </row>
    <row r="11" spans="1:12" ht="25.5" x14ac:dyDescent="0.25">
      <c r="A11" s="8">
        <v>12</v>
      </c>
      <c r="B11" s="30" t="s">
        <v>24</v>
      </c>
      <c r="C11" s="27">
        <v>32888.15</v>
      </c>
      <c r="D11" s="27">
        <f>C11/E11</f>
        <v>6577.63</v>
      </c>
      <c r="E11" s="24">
        <v>5</v>
      </c>
      <c r="F11" s="39" t="s">
        <v>25</v>
      </c>
      <c r="G11" s="35" t="s">
        <v>5</v>
      </c>
      <c r="H11" s="42" t="s">
        <v>43</v>
      </c>
      <c r="I11" s="1" t="s">
        <v>26</v>
      </c>
      <c r="J11" s="2">
        <v>30309441</v>
      </c>
      <c r="K11" s="1" t="s">
        <v>6</v>
      </c>
      <c r="L11" s="6" t="s">
        <v>32</v>
      </c>
    </row>
    <row r="12" spans="1:12" ht="25.5" x14ac:dyDescent="0.25">
      <c r="B12" s="31"/>
      <c r="C12" s="28"/>
      <c r="D12" s="28"/>
      <c r="E12" s="25"/>
      <c r="F12" s="40"/>
      <c r="G12" s="36"/>
      <c r="H12" s="43"/>
      <c r="I12" s="3" t="s">
        <v>16</v>
      </c>
      <c r="J12" s="9">
        <v>46142</v>
      </c>
      <c r="K12" s="3" t="s">
        <v>7</v>
      </c>
      <c r="L12" s="6" t="s">
        <v>32</v>
      </c>
    </row>
    <row r="13" spans="1:12" ht="38.25" x14ac:dyDescent="0.25">
      <c r="B13" s="31"/>
      <c r="C13" s="28"/>
      <c r="D13" s="28"/>
      <c r="E13" s="25"/>
      <c r="F13" s="40"/>
      <c r="G13" s="36"/>
      <c r="H13" s="43"/>
      <c r="I13" s="3" t="s">
        <v>17</v>
      </c>
      <c r="J13" s="14">
        <v>46147</v>
      </c>
      <c r="K13" s="3" t="s">
        <v>18</v>
      </c>
      <c r="L13" s="5" t="s">
        <v>28</v>
      </c>
    </row>
    <row r="14" spans="1:12" ht="25.5" x14ac:dyDescent="0.25">
      <c r="B14" s="31"/>
      <c r="C14" s="28"/>
      <c r="D14" s="28"/>
      <c r="E14" s="25"/>
      <c r="F14" s="40"/>
      <c r="G14" s="34"/>
      <c r="H14" s="44"/>
      <c r="I14" s="3" t="s">
        <v>19</v>
      </c>
      <c r="J14" s="14">
        <v>46147</v>
      </c>
      <c r="K14" s="33" t="s">
        <v>20</v>
      </c>
      <c r="L14" s="32" t="s">
        <v>32</v>
      </c>
    </row>
    <row r="15" spans="1:12" x14ac:dyDescent="0.25">
      <c r="B15" s="31"/>
      <c r="C15" s="29"/>
      <c r="D15" s="29"/>
      <c r="E15" s="26"/>
      <c r="F15" s="41"/>
      <c r="G15" s="4" t="s">
        <v>8</v>
      </c>
      <c r="H15" s="5">
        <v>41796438</v>
      </c>
      <c r="I15" s="3" t="s">
        <v>9</v>
      </c>
      <c r="J15" s="10" t="s">
        <v>33</v>
      </c>
      <c r="K15" s="34"/>
      <c r="L15" s="26"/>
    </row>
  </sheetData>
  <mergeCells count="17">
    <mergeCell ref="G10:H10"/>
    <mergeCell ref="I10:J10"/>
    <mergeCell ref="K10:L10"/>
    <mergeCell ref="B3:L3"/>
    <mergeCell ref="B4:L4"/>
    <mergeCell ref="B5:L5"/>
    <mergeCell ref="B6:L6"/>
    <mergeCell ref="B9:L9"/>
    <mergeCell ref="H11:H14"/>
    <mergeCell ref="K14:K15"/>
    <mergeCell ref="L14:L15"/>
    <mergeCell ref="B11:B15"/>
    <mergeCell ref="C11:C15"/>
    <mergeCell ref="D11:D15"/>
    <mergeCell ref="E11:E15"/>
    <mergeCell ref="F11:F15"/>
    <mergeCell ref="G11:G1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D9DE-2F63-49A0-BA66-DD20A7A9D774}">
  <dimension ref="A1:L36"/>
  <sheetViews>
    <sheetView tabSelected="1" view="pageBreakPreview" zoomScale="60" zoomScaleNormal="100" workbookViewId="0">
      <selection activeCell="M4" sqref="M4"/>
    </sheetView>
  </sheetViews>
  <sheetFormatPr baseColWidth="10" defaultRowHeight="15" x14ac:dyDescent="0.25"/>
  <sheetData>
    <row r="1" spans="1:12" x14ac:dyDescent="0.25">
      <c r="A1" t="s">
        <v>23</v>
      </c>
      <c r="C1" s="7"/>
      <c r="D1" s="7"/>
    </row>
    <row r="2" spans="1:12" x14ac:dyDescent="0.25">
      <c r="C2" s="7"/>
      <c r="D2" s="7"/>
    </row>
    <row r="3" spans="1:12" ht="15.75" x14ac:dyDescent="0.25"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B4" s="22" t="s">
        <v>10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5.75" x14ac:dyDescent="0.25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15.75" x14ac:dyDescent="0.25">
      <c r="B6" s="23" t="s">
        <v>101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C7" s="7"/>
      <c r="D7" s="7"/>
    </row>
    <row r="8" spans="1:12" ht="15.75" thickBot="1" x14ac:dyDescent="0.3">
      <c r="C8" s="7"/>
      <c r="D8" s="7"/>
    </row>
    <row r="9" spans="1:12" ht="16.5" thickBot="1" x14ac:dyDescent="0.3">
      <c r="B9" s="19" t="s">
        <v>102</v>
      </c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ht="39" thickBot="1" x14ac:dyDescent="0.3">
      <c r="B10" s="11" t="s">
        <v>11</v>
      </c>
      <c r="C10" s="12" t="s">
        <v>2</v>
      </c>
      <c r="D10" s="12" t="s">
        <v>12</v>
      </c>
      <c r="E10" s="13" t="s">
        <v>3</v>
      </c>
      <c r="F10" s="11" t="s">
        <v>13</v>
      </c>
      <c r="G10" s="17" t="s">
        <v>14</v>
      </c>
      <c r="H10" s="18"/>
      <c r="I10" s="17" t="s">
        <v>15</v>
      </c>
      <c r="J10" s="18"/>
      <c r="K10" s="17" t="s">
        <v>4</v>
      </c>
      <c r="L10" s="18"/>
    </row>
    <row r="11" spans="1:12" ht="25.5" x14ac:dyDescent="0.25">
      <c r="A11" s="8">
        <v>12</v>
      </c>
      <c r="B11" s="30" t="s">
        <v>34</v>
      </c>
      <c r="C11" s="27"/>
      <c r="D11" s="27"/>
      <c r="E11" s="24"/>
      <c r="F11" s="39"/>
      <c r="G11" s="35" t="s">
        <v>5</v>
      </c>
      <c r="H11" s="42"/>
      <c r="I11" s="1" t="s">
        <v>26</v>
      </c>
      <c r="J11" s="2">
        <v>30417848</v>
      </c>
      <c r="K11" s="1" t="s">
        <v>6</v>
      </c>
      <c r="L11" s="6" t="s">
        <v>32</v>
      </c>
    </row>
    <row r="12" spans="1:12" ht="25.5" x14ac:dyDescent="0.25">
      <c r="B12" s="31"/>
      <c r="C12" s="28"/>
      <c r="D12" s="28"/>
      <c r="E12" s="25"/>
      <c r="F12" s="40"/>
      <c r="G12" s="36"/>
      <c r="H12" s="43"/>
      <c r="I12" s="3" t="s">
        <v>16</v>
      </c>
      <c r="J12" s="9">
        <v>46150</v>
      </c>
      <c r="K12" s="3" t="s">
        <v>7</v>
      </c>
      <c r="L12" s="6" t="s">
        <v>32</v>
      </c>
    </row>
    <row r="13" spans="1:12" ht="38.25" x14ac:dyDescent="0.25">
      <c r="B13" s="31"/>
      <c r="C13" s="28"/>
      <c r="D13" s="28"/>
      <c r="E13" s="25"/>
      <c r="F13" s="40"/>
      <c r="G13" s="36"/>
      <c r="H13" s="43"/>
      <c r="I13" s="3" t="s">
        <v>17</v>
      </c>
      <c r="J13" s="14" t="s">
        <v>103</v>
      </c>
      <c r="K13" s="3" t="s">
        <v>18</v>
      </c>
      <c r="L13" s="45" t="s">
        <v>32</v>
      </c>
    </row>
    <row r="14" spans="1:12" ht="25.5" x14ac:dyDescent="0.25">
      <c r="B14" s="31"/>
      <c r="C14" s="28"/>
      <c r="D14" s="28"/>
      <c r="E14" s="25"/>
      <c r="F14" s="40"/>
      <c r="G14" s="34"/>
      <c r="H14" s="44"/>
      <c r="I14" s="3" t="s">
        <v>19</v>
      </c>
      <c r="J14" s="14" t="s">
        <v>32</v>
      </c>
      <c r="K14" s="33" t="s">
        <v>20</v>
      </c>
      <c r="L14" s="32" t="s">
        <v>32</v>
      </c>
    </row>
    <row r="15" spans="1:12" x14ac:dyDescent="0.25">
      <c r="B15" s="31"/>
      <c r="C15" s="29"/>
      <c r="D15" s="29"/>
      <c r="E15" s="26"/>
      <c r="F15" s="41"/>
      <c r="G15" s="4" t="s">
        <v>8</v>
      </c>
      <c r="H15" s="5"/>
      <c r="I15" s="3" t="s">
        <v>9</v>
      </c>
      <c r="J15" s="10" t="s">
        <v>42</v>
      </c>
      <c r="K15" s="34"/>
      <c r="L15" s="26"/>
    </row>
    <row r="16" spans="1:12" ht="15.75" thickBot="1" x14ac:dyDescent="0.3"/>
    <row r="17" spans="2:12" ht="39" thickBot="1" x14ac:dyDescent="0.3">
      <c r="B17" s="11" t="s">
        <v>11</v>
      </c>
      <c r="C17" s="12" t="s">
        <v>2</v>
      </c>
      <c r="D17" s="12" t="s">
        <v>12</v>
      </c>
      <c r="E17" s="13" t="s">
        <v>3</v>
      </c>
      <c r="F17" s="11" t="s">
        <v>13</v>
      </c>
      <c r="G17" s="17" t="s">
        <v>14</v>
      </c>
      <c r="H17" s="18"/>
      <c r="I17" s="17" t="s">
        <v>15</v>
      </c>
      <c r="J17" s="18"/>
      <c r="K17" s="17" t="s">
        <v>4</v>
      </c>
      <c r="L17" s="18"/>
    </row>
    <row r="18" spans="2:12" ht="25.5" x14ac:dyDescent="0.25">
      <c r="B18" s="30" t="s">
        <v>24</v>
      </c>
      <c r="C18" s="27">
        <v>34457.18</v>
      </c>
      <c r="D18" s="27">
        <f>C18/E18</f>
        <v>5742.8633333333337</v>
      </c>
      <c r="E18" s="24">
        <v>6</v>
      </c>
      <c r="F18" s="39" t="s">
        <v>25</v>
      </c>
      <c r="G18" s="35" t="s">
        <v>5</v>
      </c>
      <c r="H18" s="42" t="s">
        <v>43</v>
      </c>
      <c r="I18" s="1" t="s">
        <v>26</v>
      </c>
      <c r="J18" s="2">
        <v>30610362</v>
      </c>
      <c r="K18" s="1" t="s">
        <v>6</v>
      </c>
      <c r="L18" s="6" t="s">
        <v>32</v>
      </c>
    </row>
    <row r="19" spans="2:12" ht="25.5" x14ac:dyDescent="0.25">
      <c r="B19" s="31"/>
      <c r="C19" s="28"/>
      <c r="D19" s="28"/>
      <c r="E19" s="25"/>
      <c r="F19" s="40"/>
      <c r="G19" s="36"/>
      <c r="H19" s="43"/>
      <c r="I19" s="3" t="s">
        <v>16</v>
      </c>
      <c r="J19" s="9">
        <v>46164</v>
      </c>
      <c r="K19" s="3" t="s">
        <v>7</v>
      </c>
      <c r="L19" s="6" t="s">
        <v>32</v>
      </c>
    </row>
    <row r="20" spans="2:12" ht="38.25" x14ac:dyDescent="0.25">
      <c r="B20" s="31"/>
      <c r="C20" s="28"/>
      <c r="D20" s="28"/>
      <c r="E20" s="25"/>
      <c r="F20" s="40"/>
      <c r="G20" s="36"/>
      <c r="H20" s="43"/>
      <c r="I20" s="3" t="s">
        <v>17</v>
      </c>
      <c r="J20" s="14">
        <v>46168</v>
      </c>
      <c r="K20" s="3" t="s">
        <v>18</v>
      </c>
      <c r="L20" s="5" t="s">
        <v>28</v>
      </c>
    </row>
    <row r="21" spans="2:12" ht="25.5" x14ac:dyDescent="0.25">
      <c r="B21" s="31"/>
      <c r="C21" s="28"/>
      <c r="D21" s="28"/>
      <c r="E21" s="25"/>
      <c r="F21" s="40"/>
      <c r="G21" s="34"/>
      <c r="H21" s="44"/>
      <c r="I21" s="3" t="s">
        <v>19</v>
      </c>
      <c r="J21" s="14">
        <v>46168</v>
      </c>
      <c r="K21" s="33" t="s">
        <v>20</v>
      </c>
      <c r="L21" s="32" t="s">
        <v>32</v>
      </c>
    </row>
    <row r="22" spans="2:12" x14ac:dyDescent="0.25">
      <c r="B22" s="31"/>
      <c r="C22" s="29"/>
      <c r="D22" s="29"/>
      <c r="E22" s="26"/>
      <c r="F22" s="41"/>
      <c r="G22" s="4" t="s">
        <v>8</v>
      </c>
      <c r="H22" s="5" t="s">
        <v>104</v>
      </c>
      <c r="I22" s="3" t="s">
        <v>9</v>
      </c>
      <c r="J22" s="10" t="s">
        <v>33</v>
      </c>
      <c r="K22" s="34"/>
      <c r="L22" s="26"/>
    </row>
    <row r="23" spans="2:12" ht="15.75" thickBot="1" x14ac:dyDescent="0.3"/>
    <row r="24" spans="2:12" ht="39" thickBot="1" x14ac:dyDescent="0.3">
      <c r="B24" s="11" t="s">
        <v>11</v>
      </c>
      <c r="C24" s="12" t="s">
        <v>2</v>
      </c>
      <c r="D24" s="12" t="s">
        <v>12</v>
      </c>
      <c r="E24" s="13" t="s">
        <v>3</v>
      </c>
      <c r="F24" s="11" t="s">
        <v>13</v>
      </c>
      <c r="G24" s="17" t="s">
        <v>14</v>
      </c>
      <c r="H24" s="18"/>
      <c r="I24" s="17" t="s">
        <v>15</v>
      </c>
      <c r="J24" s="18"/>
      <c r="K24" s="17" t="s">
        <v>4</v>
      </c>
      <c r="L24" s="18"/>
    </row>
    <row r="25" spans="2:12" ht="25.5" x14ac:dyDescent="0.25">
      <c r="B25" s="30" t="s">
        <v>24</v>
      </c>
      <c r="C25" s="27">
        <v>81020</v>
      </c>
      <c r="D25" s="27">
        <f>C25/E25</f>
        <v>13503.333333333334</v>
      </c>
      <c r="E25" s="24">
        <v>6</v>
      </c>
      <c r="F25" s="39" t="s">
        <v>25</v>
      </c>
      <c r="G25" s="35" t="s">
        <v>5</v>
      </c>
      <c r="H25" s="42" t="s">
        <v>29</v>
      </c>
      <c r="I25" s="1" t="s">
        <v>26</v>
      </c>
      <c r="J25" s="2">
        <v>30724295</v>
      </c>
      <c r="K25" s="1" t="s">
        <v>6</v>
      </c>
      <c r="L25" s="6" t="s">
        <v>32</v>
      </c>
    </row>
    <row r="26" spans="2:12" ht="25.5" x14ac:dyDescent="0.25">
      <c r="B26" s="31"/>
      <c r="C26" s="28"/>
      <c r="D26" s="28"/>
      <c r="E26" s="25"/>
      <c r="F26" s="40"/>
      <c r="G26" s="36"/>
      <c r="H26" s="43"/>
      <c r="I26" s="3" t="s">
        <v>16</v>
      </c>
      <c r="J26" s="9">
        <v>46171</v>
      </c>
      <c r="K26" s="3" t="s">
        <v>7</v>
      </c>
      <c r="L26" s="6" t="s">
        <v>32</v>
      </c>
    </row>
    <row r="27" spans="2:12" ht="38.25" x14ac:dyDescent="0.25">
      <c r="B27" s="31"/>
      <c r="C27" s="28"/>
      <c r="D27" s="28"/>
      <c r="E27" s="25"/>
      <c r="F27" s="40"/>
      <c r="G27" s="36"/>
      <c r="H27" s="43"/>
      <c r="I27" s="3" t="s">
        <v>17</v>
      </c>
      <c r="J27" s="14">
        <v>46175</v>
      </c>
      <c r="K27" s="3" t="s">
        <v>18</v>
      </c>
      <c r="L27" s="5" t="s">
        <v>28</v>
      </c>
    </row>
    <row r="28" spans="2:12" ht="25.5" x14ac:dyDescent="0.25">
      <c r="B28" s="31"/>
      <c r="C28" s="28"/>
      <c r="D28" s="28"/>
      <c r="E28" s="25"/>
      <c r="F28" s="40"/>
      <c r="G28" s="34"/>
      <c r="H28" s="44"/>
      <c r="I28" s="3" t="s">
        <v>19</v>
      </c>
      <c r="J28" s="14">
        <v>46175</v>
      </c>
      <c r="K28" s="33" t="s">
        <v>20</v>
      </c>
      <c r="L28" s="32" t="s">
        <v>32</v>
      </c>
    </row>
    <row r="29" spans="2:12" x14ac:dyDescent="0.25">
      <c r="B29" s="31"/>
      <c r="C29" s="29"/>
      <c r="D29" s="29"/>
      <c r="E29" s="26"/>
      <c r="F29" s="41"/>
      <c r="G29" s="4" t="s">
        <v>8</v>
      </c>
      <c r="H29" s="15" t="s">
        <v>105</v>
      </c>
      <c r="I29" s="3" t="s">
        <v>9</v>
      </c>
      <c r="J29" s="10" t="s">
        <v>33</v>
      </c>
      <c r="K29" s="34"/>
      <c r="L29" s="26"/>
    </row>
    <row r="30" spans="2:12" ht="15.75" thickBot="1" x14ac:dyDescent="0.3"/>
    <row r="31" spans="2:12" ht="39" thickBot="1" x14ac:dyDescent="0.3">
      <c r="B31" s="11" t="s">
        <v>11</v>
      </c>
      <c r="C31" s="12" t="s">
        <v>2</v>
      </c>
      <c r="D31" s="12" t="s">
        <v>12</v>
      </c>
      <c r="E31" s="13" t="s">
        <v>3</v>
      </c>
      <c r="F31" s="11" t="s">
        <v>13</v>
      </c>
      <c r="G31" s="17" t="s">
        <v>14</v>
      </c>
      <c r="H31" s="18"/>
      <c r="I31" s="17" t="s">
        <v>15</v>
      </c>
      <c r="J31" s="18"/>
      <c r="K31" s="17" t="s">
        <v>4</v>
      </c>
      <c r="L31" s="18"/>
    </row>
    <row r="32" spans="2:12" ht="25.5" x14ac:dyDescent="0.25">
      <c r="B32" s="30" t="s">
        <v>24</v>
      </c>
      <c r="C32" s="27"/>
      <c r="D32" s="27"/>
      <c r="E32" s="24"/>
      <c r="F32" s="39"/>
      <c r="G32" s="35" t="s">
        <v>5</v>
      </c>
      <c r="H32" s="42"/>
      <c r="I32" s="1" t="s">
        <v>26</v>
      </c>
      <c r="J32" s="2">
        <v>30725321</v>
      </c>
      <c r="K32" s="1" t="s">
        <v>6</v>
      </c>
      <c r="L32" s="6" t="s">
        <v>32</v>
      </c>
    </row>
    <row r="33" spans="2:12" ht="25.5" x14ac:dyDescent="0.25">
      <c r="B33" s="31"/>
      <c r="C33" s="28"/>
      <c r="D33" s="28"/>
      <c r="E33" s="25"/>
      <c r="F33" s="40"/>
      <c r="G33" s="36"/>
      <c r="H33" s="43"/>
      <c r="I33" s="3" t="s">
        <v>16</v>
      </c>
      <c r="J33" s="9">
        <v>46142</v>
      </c>
      <c r="K33" s="3" t="s">
        <v>7</v>
      </c>
      <c r="L33" s="6" t="s">
        <v>32</v>
      </c>
    </row>
    <row r="34" spans="2:12" ht="38.25" x14ac:dyDescent="0.25">
      <c r="B34" s="31"/>
      <c r="C34" s="28"/>
      <c r="D34" s="28"/>
      <c r="E34" s="25"/>
      <c r="F34" s="40"/>
      <c r="G34" s="36"/>
      <c r="H34" s="43"/>
      <c r="I34" s="3" t="s">
        <v>17</v>
      </c>
      <c r="J34" s="14" t="s">
        <v>32</v>
      </c>
      <c r="K34" s="3" t="s">
        <v>18</v>
      </c>
      <c r="L34" s="5" t="s">
        <v>28</v>
      </c>
    </row>
    <row r="35" spans="2:12" ht="25.5" x14ac:dyDescent="0.25">
      <c r="B35" s="31"/>
      <c r="C35" s="28"/>
      <c r="D35" s="28"/>
      <c r="E35" s="25"/>
      <c r="F35" s="40"/>
      <c r="G35" s="34"/>
      <c r="H35" s="44"/>
      <c r="I35" s="3" t="s">
        <v>19</v>
      </c>
      <c r="J35" s="14" t="s">
        <v>32</v>
      </c>
      <c r="K35" s="33" t="s">
        <v>20</v>
      </c>
      <c r="L35" s="32" t="s">
        <v>32</v>
      </c>
    </row>
    <row r="36" spans="2:12" x14ac:dyDescent="0.25">
      <c r="B36" s="31"/>
      <c r="C36" s="29"/>
      <c r="D36" s="29"/>
      <c r="E36" s="26"/>
      <c r="F36" s="41"/>
      <c r="G36" s="4" t="s">
        <v>8</v>
      </c>
      <c r="H36" s="5"/>
      <c r="I36" s="3" t="s">
        <v>9</v>
      </c>
      <c r="J36" s="10" t="s">
        <v>83</v>
      </c>
      <c r="K36" s="34"/>
      <c r="L36" s="26"/>
    </row>
  </sheetData>
  <mergeCells count="53">
    <mergeCell ref="H32:H35"/>
    <mergeCell ref="K35:K36"/>
    <mergeCell ref="L35:L36"/>
    <mergeCell ref="B32:B36"/>
    <mergeCell ref="C32:C36"/>
    <mergeCell ref="D32:D36"/>
    <mergeCell ref="E32:E36"/>
    <mergeCell ref="F32:F36"/>
    <mergeCell ref="G32:G35"/>
    <mergeCell ref="H25:H28"/>
    <mergeCell ref="K28:K29"/>
    <mergeCell ref="L28:L29"/>
    <mergeCell ref="G31:H31"/>
    <mergeCell ref="I31:J31"/>
    <mergeCell ref="K31:L31"/>
    <mergeCell ref="B25:B29"/>
    <mergeCell ref="C25:C29"/>
    <mergeCell ref="D25:D29"/>
    <mergeCell ref="E25:E29"/>
    <mergeCell ref="F25:F29"/>
    <mergeCell ref="G25:G28"/>
    <mergeCell ref="H18:H21"/>
    <mergeCell ref="K21:K22"/>
    <mergeCell ref="L21:L22"/>
    <mergeCell ref="G24:H24"/>
    <mergeCell ref="I24:J24"/>
    <mergeCell ref="K24:L24"/>
    <mergeCell ref="B18:B22"/>
    <mergeCell ref="C18:C22"/>
    <mergeCell ref="D18:D22"/>
    <mergeCell ref="E18:E22"/>
    <mergeCell ref="F18:F22"/>
    <mergeCell ref="G18:G21"/>
    <mergeCell ref="H11:H14"/>
    <mergeCell ref="K14:K15"/>
    <mergeCell ref="L14:L15"/>
    <mergeCell ref="G17:H17"/>
    <mergeCell ref="I17:J17"/>
    <mergeCell ref="K17:L17"/>
    <mergeCell ref="B11:B15"/>
    <mergeCell ref="C11:C15"/>
    <mergeCell ref="D11:D15"/>
    <mergeCell ref="E11:E15"/>
    <mergeCell ref="F11:F15"/>
    <mergeCell ref="G11:G14"/>
    <mergeCell ref="B3:L3"/>
    <mergeCell ref="B4:L4"/>
    <mergeCell ref="B5:L5"/>
    <mergeCell ref="B6:L6"/>
    <mergeCell ref="B9:L9"/>
    <mergeCell ref="G10:H10"/>
    <mergeCell ref="I10:J10"/>
    <mergeCell ref="K10:L10"/>
  </mergeCells>
  <pageMargins left="1.6929133858267718" right="0.70866141732283472" top="0.35433070866141736" bottom="0.35433070866141736" header="0.31496062992125984" footer="0.31496062992125984"/>
  <pageSetup paperSize="9" scale="6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Enero 2026</vt:lpstr>
      <vt:lpstr>Febrero 2026</vt:lpstr>
      <vt:lpstr>Marzo 2026</vt:lpstr>
      <vt:lpstr>Abril 2026</vt:lpstr>
      <vt:lpstr>Mayo 2026</vt:lpstr>
      <vt:lpstr>'Enero 2026'!Área_de_impresión</vt:lpstr>
      <vt:lpstr>'Febrero 2026'!Área_de_impresión</vt:lpstr>
      <vt:lpstr>'Marzo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Gerente</dc:creator>
  <cp:lastModifiedBy>Gerencia Raquetbol</cp:lastModifiedBy>
  <cp:lastPrinted>2026-07-03T12:45:11Z</cp:lastPrinted>
  <dcterms:created xsi:type="dcterms:W3CDTF">2017-02-24T17:00:43Z</dcterms:created>
  <dcterms:modified xsi:type="dcterms:W3CDTF">2026-07-03T12:45:39Z</dcterms:modified>
</cp:coreProperties>
</file>