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Abril\"/>
    </mc:Choice>
  </mc:AlternateContent>
  <xr:revisionPtr revIDLastSave="0" documentId="13_ncr:1_{77BAF422-6A71-4B75-A60B-633DA348E2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ño 2026" sheetId="1" r:id="rId1"/>
  </sheets>
  <definedNames>
    <definedName name="_xlnm.Print_Area" localSheetId="0">'año 2026'!$A$1:$N$13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M12" i="1" s="1"/>
  <c r="G12" i="1"/>
  <c r="F12" i="1"/>
  <c r="L11" i="1"/>
  <c r="M11" i="1" s="1"/>
  <c r="G11" i="1"/>
  <c r="L10" i="1"/>
  <c r="M10" i="1" s="1"/>
  <c r="G10" i="1"/>
  <c r="L9" i="1"/>
  <c r="M9" i="1" s="1"/>
  <c r="G9" i="1"/>
  <c r="L8" i="1"/>
  <c r="G8" i="1"/>
  <c r="M8" i="1" s="1"/>
  <c r="L7" i="1"/>
  <c r="G7" i="1"/>
  <c r="M7" i="1" s="1"/>
  <c r="L6" i="1"/>
  <c r="G6" i="1"/>
  <c r="M6" i="1" s="1"/>
  <c r="L5" i="1"/>
  <c r="D5" i="1"/>
  <c r="M5" i="1" s="1"/>
  <c r="G5" i="1" l="1"/>
</calcChain>
</file>

<file path=xl/sharedStrings.xml><?xml version="1.0" encoding="utf-8"?>
<sst xmlns="http://schemas.openxmlformats.org/spreadsheetml/2006/main" count="27" uniqueCount="27">
  <si>
    <t xml:space="preserve">1 31 </t>
  </si>
  <si>
    <t>Viáticos en el Exterior</t>
  </si>
  <si>
    <t>Modificaciones</t>
  </si>
  <si>
    <t>Renglón</t>
  </si>
  <si>
    <t>Presupuesto Total</t>
  </si>
  <si>
    <t>Ampliacion de Presupuesto</t>
  </si>
  <si>
    <t>Presupuesto Vigente</t>
  </si>
  <si>
    <t>Enero</t>
  </si>
  <si>
    <t>Ejecutado</t>
  </si>
  <si>
    <t>Disponible</t>
  </si>
  <si>
    <t>Descripción</t>
  </si>
  <si>
    <t>1 41</t>
  </si>
  <si>
    <t>Transporte de Personas</t>
  </si>
  <si>
    <t>Prendas de Vestir</t>
  </si>
  <si>
    <t>2 94</t>
  </si>
  <si>
    <t>Utiles deportivos y recreativos</t>
  </si>
  <si>
    <t>3 22</t>
  </si>
  <si>
    <t>Equipo de Oficina</t>
  </si>
  <si>
    <t>3 24</t>
  </si>
  <si>
    <t>Equipo Educacional y Recreativo</t>
  </si>
  <si>
    <t>Credito de reserva</t>
  </si>
  <si>
    <t xml:space="preserve">Equipo de computo </t>
  </si>
  <si>
    <t xml:space="preserve">Febrero </t>
  </si>
  <si>
    <t xml:space="preserve">Marzo </t>
  </si>
  <si>
    <t>Abril</t>
  </si>
  <si>
    <r>
      <t xml:space="preserve">
</t>
    </r>
    <r>
      <rPr>
        <b/>
        <sz val="12"/>
        <color indexed="8"/>
        <rFont val="Arial"/>
        <family val="2"/>
      </rPr>
      <t xml:space="preserve">Asociacion Nacional de Raquetbol de Guatemala 
Fecha de Actualización: 30/04/2026     
PRESUPUESTO POR PROGRAMAS
      (Artículo 10, numeral 7, Ley de Acceso a la Información Pública)                                                                          
  Cantidades Expresadas en Quetzales      </t>
    </r>
  </si>
  <si>
    <t>Abril   2,026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</si>
</sst>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>
      <alignment vertical="top"/>
    </xf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horizontal="center" vertical="center"/>
    </xf>
    <xf numFmtId="17" fontId="7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</cellXfs>
  <cellStyles count="5">
    <cellStyle name="Millares 2" xfId="4" xr:uid="{00000000-0005-0000-0000-000000000000}"/>
    <cellStyle name="Normal" xfId="0" builtinId="0"/>
    <cellStyle name="Normal 2" xfId="3" xr:uid="{00000000-0005-0000-0000-000002000000}"/>
    <cellStyle name="Normal 4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colors>
    <mruColors>
      <color rgb="FFFE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612320</xdr:colOff>
      <xdr:row>0</xdr:row>
      <xdr:rowOff>34018</xdr:rowOff>
    </xdr:from>
    <xdr:to>
      <xdr:col>2</xdr:col>
      <xdr:colOff>543377</xdr:colOff>
      <xdr:row>0</xdr:row>
      <xdr:rowOff>1586593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3B0C178-0D49-7916-72A3-90E8722BE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20" y="34018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6"/>
  <sheetViews>
    <sheetView tabSelected="1" view="pageBreakPreview" zoomScale="60" zoomScaleNormal="84" workbookViewId="0">
      <selection activeCell="B1" sqref="B1:L1"/>
    </sheetView>
  </sheetViews>
  <sheetFormatPr baseColWidth="10" defaultRowHeight="15" x14ac:dyDescent="0.25"/>
  <cols>
    <col min="2" max="2" width="12.85546875" customWidth="1"/>
    <col min="3" max="3" width="22.85546875" customWidth="1"/>
    <col min="4" max="4" width="19.140625" customWidth="1"/>
    <col min="5" max="5" width="20" customWidth="1"/>
    <col min="6" max="6" width="22.42578125" customWidth="1"/>
    <col min="7" max="7" width="20.85546875" customWidth="1"/>
    <col min="8" max="8" width="12.7109375" bestFit="1" customWidth="1"/>
    <col min="9" max="9" width="12.7109375" customWidth="1"/>
    <col min="10" max="10" width="14" bestFit="1" customWidth="1"/>
    <col min="11" max="11" width="19" customWidth="1"/>
    <col min="12" max="12" width="15.42578125" bestFit="1" customWidth="1"/>
    <col min="13" max="13" width="17" bestFit="1" customWidth="1"/>
  </cols>
  <sheetData>
    <row r="1" spans="2:13" ht="141" customHeight="1" x14ac:dyDescent="0.25">
      <c r="B1" s="15" t="s">
        <v>25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3" ht="15" customHeight="1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2:13" s="5" customFormat="1" ht="15" customHeight="1" thickBot="1" x14ac:dyDescent="0.3">
      <c r="B3" s="14" t="s">
        <v>26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3" ht="45" customHeight="1" thickBot="1" x14ac:dyDescent="0.3">
      <c r="B4" s="10" t="s">
        <v>3</v>
      </c>
      <c r="C4" s="10" t="s">
        <v>10</v>
      </c>
      <c r="D4" s="10" t="s">
        <v>4</v>
      </c>
      <c r="E4" s="11" t="s">
        <v>5</v>
      </c>
      <c r="F4" s="10" t="s">
        <v>2</v>
      </c>
      <c r="G4" s="10" t="s">
        <v>6</v>
      </c>
      <c r="H4" s="10" t="s">
        <v>7</v>
      </c>
      <c r="I4" s="10" t="s">
        <v>22</v>
      </c>
      <c r="J4" s="10" t="s">
        <v>23</v>
      </c>
      <c r="K4" s="10" t="s">
        <v>24</v>
      </c>
      <c r="L4" s="10" t="s">
        <v>8</v>
      </c>
      <c r="M4" s="10" t="s">
        <v>9</v>
      </c>
    </row>
    <row r="5" spans="2:13" ht="40.5" customHeight="1" x14ac:dyDescent="0.25">
      <c r="B5" s="7" t="s">
        <v>0</v>
      </c>
      <c r="C5" s="7" t="s">
        <v>1</v>
      </c>
      <c r="D5" s="4">
        <f>967104.45+535000-100000</f>
        <v>1402104.45</v>
      </c>
      <c r="E5" s="4"/>
      <c r="F5" s="4">
        <v>0</v>
      </c>
      <c r="G5" s="4">
        <f>D5+E5+F5</f>
        <v>1402104.45</v>
      </c>
      <c r="H5" s="8">
        <v>10990</v>
      </c>
      <c r="I5" s="12">
        <v>28155</v>
      </c>
      <c r="J5" s="12">
        <v>87425</v>
      </c>
      <c r="K5" s="12">
        <v>138700</v>
      </c>
      <c r="L5" s="4">
        <f t="shared" ref="L5:L12" si="0">SUM(H5:K5)</f>
        <v>265270</v>
      </c>
      <c r="M5" s="4">
        <f>D5-L5</f>
        <v>1136834.45</v>
      </c>
    </row>
    <row r="6" spans="2:13" ht="30" x14ac:dyDescent="0.25">
      <c r="B6" s="2" t="s">
        <v>11</v>
      </c>
      <c r="C6" s="2" t="s">
        <v>12</v>
      </c>
      <c r="D6" s="6">
        <v>726687.02</v>
      </c>
      <c r="E6" s="3"/>
      <c r="F6" s="3">
        <v>0</v>
      </c>
      <c r="G6" s="3">
        <f t="shared" ref="G6:G11" si="1">D6+E6+F6</f>
        <v>726687.02</v>
      </c>
      <c r="H6" s="6">
        <v>14833.53</v>
      </c>
      <c r="I6" s="13">
        <v>7885.21</v>
      </c>
      <c r="J6" s="13">
        <v>0</v>
      </c>
      <c r="K6" s="13">
        <v>161531.18</v>
      </c>
      <c r="L6" s="4">
        <f t="shared" si="0"/>
        <v>184249.91999999998</v>
      </c>
      <c r="M6" s="3">
        <f t="shared" ref="M6:M11" si="2">G6-L6</f>
        <v>542437.10000000009</v>
      </c>
    </row>
    <row r="7" spans="2:13" x14ac:dyDescent="0.25">
      <c r="B7" s="2">
        <v>233</v>
      </c>
      <c r="C7" s="2" t="s">
        <v>13</v>
      </c>
      <c r="D7" s="3">
        <v>125000</v>
      </c>
      <c r="E7" s="3"/>
      <c r="F7" s="3">
        <v>0</v>
      </c>
      <c r="G7" s="3">
        <f t="shared" si="1"/>
        <v>125000</v>
      </c>
      <c r="H7" s="3">
        <v>0</v>
      </c>
      <c r="I7" s="4">
        <v>9200</v>
      </c>
      <c r="J7" s="4">
        <v>54390</v>
      </c>
      <c r="K7" s="4">
        <v>0</v>
      </c>
      <c r="L7" s="4">
        <f t="shared" si="0"/>
        <v>63590</v>
      </c>
      <c r="M7" s="3">
        <f t="shared" si="2"/>
        <v>61410</v>
      </c>
    </row>
    <row r="8" spans="2:13" ht="30" x14ac:dyDescent="0.25">
      <c r="B8" s="2" t="s">
        <v>14</v>
      </c>
      <c r="C8" s="2" t="s">
        <v>15</v>
      </c>
      <c r="D8" s="3">
        <v>36000</v>
      </c>
      <c r="E8" s="3"/>
      <c r="F8" s="3">
        <v>0</v>
      </c>
      <c r="G8" s="3">
        <f t="shared" si="1"/>
        <v>36000</v>
      </c>
      <c r="H8" s="6">
        <v>0</v>
      </c>
      <c r="I8" s="13">
        <v>1650</v>
      </c>
      <c r="J8" s="13">
        <v>1153.1500000000001</v>
      </c>
      <c r="K8" s="13">
        <v>19632.830000000002</v>
      </c>
      <c r="L8" s="4">
        <f t="shared" si="0"/>
        <v>22435.980000000003</v>
      </c>
      <c r="M8" s="3">
        <f t="shared" si="2"/>
        <v>13564.019999999997</v>
      </c>
    </row>
    <row r="9" spans="2:13" x14ac:dyDescent="0.25">
      <c r="B9" s="2" t="s">
        <v>16</v>
      </c>
      <c r="C9" s="2" t="s">
        <v>17</v>
      </c>
      <c r="D9" s="3">
        <v>15000</v>
      </c>
      <c r="E9" s="3"/>
      <c r="F9" s="3">
        <v>0</v>
      </c>
      <c r="G9" s="3">
        <f t="shared" si="1"/>
        <v>15000</v>
      </c>
      <c r="H9" s="3">
        <v>0</v>
      </c>
      <c r="I9" s="4">
        <v>0</v>
      </c>
      <c r="J9" s="4">
        <v>0</v>
      </c>
      <c r="K9" s="4">
        <v>0</v>
      </c>
      <c r="L9" s="4">
        <f t="shared" si="0"/>
        <v>0</v>
      </c>
      <c r="M9" s="3">
        <f t="shared" si="2"/>
        <v>15000</v>
      </c>
    </row>
    <row r="10" spans="2:13" ht="30" x14ac:dyDescent="0.25">
      <c r="B10" s="2" t="s">
        <v>18</v>
      </c>
      <c r="C10" s="2" t="s">
        <v>19</v>
      </c>
      <c r="D10" s="3">
        <v>15000</v>
      </c>
      <c r="E10" s="3"/>
      <c r="F10" s="3">
        <v>0</v>
      </c>
      <c r="G10" s="3">
        <f t="shared" si="1"/>
        <v>15000</v>
      </c>
      <c r="H10" s="6">
        <v>0</v>
      </c>
      <c r="I10" s="13">
        <v>0</v>
      </c>
      <c r="J10" s="13">
        <v>0</v>
      </c>
      <c r="K10" s="13">
        <v>0</v>
      </c>
      <c r="L10" s="4">
        <f t="shared" si="0"/>
        <v>0</v>
      </c>
      <c r="M10" s="3">
        <f t="shared" si="2"/>
        <v>15000</v>
      </c>
    </row>
    <row r="11" spans="2:13" x14ac:dyDescent="0.25">
      <c r="B11" s="2">
        <v>328</v>
      </c>
      <c r="C11" s="2" t="s">
        <v>21</v>
      </c>
      <c r="D11" s="3">
        <v>2500</v>
      </c>
      <c r="E11" s="3"/>
      <c r="F11" s="3">
        <v>0</v>
      </c>
      <c r="G11" s="3">
        <f t="shared" si="1"/>
        <v>2500</v>
      </c>
      <c r="H11" s="3">
        <v>0</v>
      </c>
      <c r="I11" s="4">
        <v>0</v>
      </c>
      <c r="J11" s="4">
        <v>0</v>
      </c>
      <c r="K11" s="4">
        <v>0</v>
      </c>
      <c r="L11" s="4">
        <f t="shared" si="0"/>
        <v>0</v>
      </c>
      <c r="M11" s="3">
        <f t="shared" si="2"/>
        <v>2500</v>
      </c>
    </row>
    <row r="12" spans="2:13" x14ac:dyDescent="0.25">
      <c r="B12" s="2">
        <v>991</v>
      </c>
      <c r="C12" s="2" t="s">
        <v>20</v>
      </c>
      <c r="D12" s="3">
        <v>12976336.9</v>
      </c>
      <c r="E12" s="3"/>
      <c r="F12" s="3">
        <f>17624+15000+20000+15000+100000+10000+10000+120000</f>
        <v>307624</v>
      </c>
      <c r="G12" s="3">
        <f>D12-F12</f>
        <v>12668712.9</v>
      </c>
      <c r="H12" s="3">
        <v>2624</v>
      </c>
      <c r="I12" s="4">
        <v>15000</v>
      </c>
      <c r="J12" s="4">
        <v>170000</v>
      </c>
      <c r="K12" s="4">
        <v>120000</v>
      </c>
      <c r="L12" s="4">
        <f t="shared" si="0"/>
        <v>307624</v>
      </c>
      <c r="M12" s="3">
        <f>D12-L12</f>
        <v>12668712.9</v>
      </c>
    </row>
    <row r="13" spans="2:13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3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3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3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</sheetData>
  <mergeCells count="2">
    <mergeCell ref="B3:L3"/>
    <mergeCell ref="B1:L1"/>
  </mergeCells>
  <pageMargins left="0.11811023622047245" right="0.31496062992125984" top="1.1417322834645669" bottom="0.74803149606299213" header="0.31496062992125984" footer="0.31496062992125984"/>
  <pageSetup scale="56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año 2026</vt:lpstr>
      <vt:lpstr>'año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Erny</dc:creator>
  <cp:lastModifiedBy>Gerencia Raquetbol</cp:lastModifiedBy>
  <cp:lastPrinted>2026-05-19T22:03:11Z</cp:lastPrinted>
  <dcterms:created xsi:type="dcterms:W3CDTF">2017-07-12T16:00:07Z</dcterms:created>
  <dcterms:modified xsi:type="dcterms:W3CDTF">2026-05-19T22:03:59Z</dcterms:modified>
</cp:coreProperties>
</file>