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8_{6184144B-2452-4B04-81AD-BF3D6F42D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5" sheetId="1" r:id="rId1"/>
  </sheets>
  <definedNames>
    <definedName name="_xlnm.Print_Area" localSheetId="0">'año 2025'!$A$1:$U$13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5" i="1"/>
  <c r="T12" i="1"/>
  <c r="T11" i="1"/>
  <c r="T10" i="1"/>
  <c r="T9" i="1"/>
  <c r="T8" i="1"/>
  <c r="T7" i="1"/>
  <c r="T6" i="1"/>
  <c r="T5" i="1"/>
  <c r="D6" i="1"/>
  <c r="D5" i="1"/>
  <c r="F11" i="1" l="1"/>
  <c r="G12" i="1" l="1"/>
  <c r="G11" i="1" l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<sst xmlns="http://schemas.openxmlformats.org/spreadsheetml/2006/main" count="35" uniqueCount="35">
  <si>
    <t xml:space="preserve">1 31 </t>
  </si>
  <si>
    <t>Viáticos en el Exterior</t>
  </si>
  <si>
    <t>Modificaciones</t>
  </si>
  <si>
    <t>Renglón</t>
  </si>
  <si>
    <t>Presupuesto Total</t>
  </si>
  <si>
    <t>Ampliacion de Presupuesto</t>
  </si>
  <si>
    <t>Presupuesto Vigente</t>
  </si>
  <si>
    <t>Enero</t>
  </si>
  <si>
    <t>Ejecutado</t>
  </si>
  <si>
    <t>Disponible</t>
  </si>
  <si>
    <t>Descripción</t>
  </si>
  <si>
    <t>1 41</t>
  </si>
  <si>
    <t>Transporte de Personas</t>
  </si>
  <si>
    <t>Prendas de Vestir</t>
  </si>
  <si>
    <t>2 94</t>
  </si>
  <si>
    <t>Utiles deportivos y recreativos</t>
  </si>
  <si>
    <t>3 22</t>
  </si>
  <si>
    <t>Equipo de Oficina</t>
  </si>
  <si>
    <t>3 24</t>
  </si>
  <si>
    <t>Equipo Educacional y Recreativo</t>
  </si>
  <si>
    <t>Credito de reserva</t>
  </si>
  <si>
    <t xml:space="preserve">Equipo de computo </t>
  </si>
  <si>
    <t>Febrero</t>
  </si>
  <si>
    <t xml:space="preserve">Marzo </t>
  </si>
  <si>
    <t xml:space="preserve">Abril </t>
  </si>
  <si>
    <t>Mayo</t>
  </si>
  <si>
    <t xml:space="preserve">Junio </t>
  </si>
  <si>
    <t>Julio</t>
  </si>
  <si>
    <t>Agosto</t>
  </si>
  <si>
    <t>Septiembre</t>
  </si>
  <si>
    <t>Octubre</t>
  </si>
  <si>
    <t xml:space="preserve">Noviembre </t>
  </si>
  <si>
    <t xml:space="preserve">Diciembre </t>
  </si>
  <si>
    <r>
      <t xml:space="preserve">
</t>
    </r>
    <r>
      <rPr>
        <b/>
        <sz val="12"/>
        <color indexed="8"/>
        <rFont val="Arial"/>
        <family val="2"/>
      </rPr>
      <t xml:space="preserve">Asociacion Nacional de Raquetbol de Guatemala 
Fecha de Actualización: 31/12/2025     
PRESUPUESTO POR PROGRAMAS
      (Artículo 10, numeral 7, Ley de Acceso a la Información Pública)                                                                          
  Cantidades Expresadas en Quetzales      </t>
    </r>
  </si>
  <si>
    <t>DICIEMBRE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</si>
</sst>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>
      <alignment vertical="top"/>
    </xf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5">
    <cellStyle name="Millares 2" xfId="4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E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0</xdr:row>
      <xdr:rowOff>34018</xdr:rowOff>
    </xdr:from>
    <xdr:to>
      <xdr:col>2</xdr:col>
      <xdr:colOff>543377</xdr:colOff>
      <xdr:row>0</xdr:row>
      <xdr:rowOff>1586593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3B0C178-0D49-7916-72A3-90E8722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0" y="34018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6"/>
  <sheetViews>
    <sheetView tabSelected="1" view="pageBreakPreview" zoomScale="60" zoomScaleNormal="84" workbookViewId="0">
      <selection activeCell="B4" sqref="B4"/>
    </sheetView>
  </sheetViews>
  <sheetFormatPr baseColWidth="10" defaultRowHeight="15" x14ac:dyDescent="0.25"/>
  <cols>
    <col min="2" max="2" width="12.85546875" customWidth="1"/>
    <col min="3" max="3" width="24.85546875" customWidth="1"/>
    <col min="4" max="4" width="19.140625" customWidth="1"/>
    <col min="5" max="5" width="20" customWidth="1"/>
    <col min="6" max="6" width="22.42578125" customWidth="1"/>
    <col min="7" max="7" width="20.85546875" customWidth="1"/>
    <col min="8" max="8" width="12.7109375" bestFit="1" customWidth="1"/>
    <col min="9" max="9" width="15.140625" customWidth="1"/>
    <col min="10" max="10" width="12.7109375" customWidth="1"/>
    <col min="11" max="11" width="15.140625" customWidth="1"/>
    <col min="12" max="12" width="12.7109375" customWidth="1"/>
    <col min="13" max="13" width="15.5703125" customWidth="1"/>
    <col min="14" max="14" width="12.7109375" customWidth="1"/>
    <col min="15" max="15" width="15.5703125" customWidth="1"/>
    <col min="16" max="19" width="14.5703125" customWidth="1"/>
    <col min="20" max="20" width="19" customWidth="1"/>
    <col min="21" max="21" width="19.42578125" customWidth="1"/>
  </cols>
  <sheetData>
    <row r="1" spans="2:21" ht="141" customHeight="1" x14ac:dyDescent="0.25">
      <c r="B1" s="16" t="s">
        <v>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ht="1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s="5" customFormat="1" ht="15" customHeight="1" thickBot="1" x14ac:dyDescent="0.3">
      <c r="B3" s="15" t="s">
        <v>34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2:21" ht="32.25" thickBot="1" x14ac:dyDescent="0.3">
      <c r="B4" s="10" t="s">
        <v>3</v>
      </c>
      <c r="C4" s="10" t="s">
        <v>10</v>
      </c>
      <c r="D4" s="10" t="s">
        <v>4</v>
      </c>
      <c r="E4" s="11" t="s">
        <v>5</v>
      </c>
      <c r="F4" s="10" t="s">
        <v>2</v>
      </c>
      <c r="G4" s="10" t="s">
        <v>6</v>
      </c>
      <c r="H4" s="10" t="s">
        <v>7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0" t="s">
        <v>28</v>
      </c>
      <c r="P4" s="10" t="s">
        <v>29</v>
      </c>
      <c r="Q4" s="10" t="s">
        <v>30</v>
      </c>
      <c r="R4" s="10" t="s">
        <v>31</v>
      </c>
      <c r="S4" s="10" t="s">
        <v>32</v>
      </c>
      <c r="T4" s="10" t="s">
        <v>8</v>
      </c>
      <c r="U4" s="10" t="s">
        <v>9</v>
      </c>
    </row>
    <row r="5" spans="2:21" ht="40.5" customHeight="1" x14ac:dyDescent="0.25">
      <c r="B5" s="7" t="s">
        <v>0</v>
      </c>
      <c r="C5" s="14" t="s">
        <v>1</v>
      </c>
      <c r="D5" s="6">
        <f>1785825.41+323599.7</f>
        <v>2109425.11</v>
      </c>
      <c r="E5" s="4"/>
      <c r="F5" s="4">
        <v>0</v>
      </c>
      <c r="G5" s="4">
        <f>D5+E5+F5</f>
        <v>2109425.11</v>
      </c>
      <c r="H5" s="8">
        <v>64775</v>
      </c>
      <c r="I5" s="12">
        <v>133026</v>
      </c>
      <c r="J5" s="12">
        <v>0</v>
      </c>
      <c r="K5" s="12">
        <v>0</v>
      </c>
      <c r="L5" s="12">
        <v>101150</v>
      </c>
      <c r="M5" s="12">
        <v>132550</v>
      </c>
      <c r="N5" s="12">
        <v>13330</v>
      </c>
      <c r="O5" s="12">
        <v>358862</v>
      </c>
      <c r="P5" s="13">
        <v>0</v>
      </c>
      <c r="Q5" s="13">
        <v>258733.05</v>
      </c>
      <c r="R5" s="13">
        <v>410366</v>
      </c>
      <c r="S5" s="13">
        <v>10325</v>
      </c>
      <c r="T5" s="4">
        <f t="shared" ref="T5:T12" si="0">SUM(H5:S5)</f>
        <v>1483117.05</v>
      </c>
      <c r="U5" s="4">
        <f>G5-T5</f>
        <v>626308.05999999982</v>
      </c>
    </row>
    <row r="6" spans="2:21" x14ac:dyDescent="0.25">
      <c r="B6" s="2" t="s">
        <v>11</v>
      </c>
      <c r="C6" s="14" t="s">
        <v>12</v>
      </c>
      <c r="D6" s="6">
        <f>1150327.95+320000</f>
        <v>1470327.95</v>
      </c>
      <c r="E6" s="3"/>
      <c r="F6" s="3">
        <v>0</v>
      </c>
      <c r="G6" s="3">
        <f t="shared" ref="G6:G11" si="1">D6+E6+F6</f>
        <v>1470327.95</v>
      </c>
      <c r="H6" s="6">
        <v>63231</v>
      </c>
      <c r="I6" s="13">
        <v>0</v>
      </c>
      <c r="J6" s="13">
        <v>0</v>
      </c>
      <c r="K6" s="13">
        <v>105360.32000000001</v>
      </c>
      <c r="L6" s="13">
        <v>24246.639999999999</v>
      </c>
      <c r="M6" s="13">
        <v>155302.87</v>
      </c>
      <c r="N6" s="13">
        <v>68177.98</v>
      </c>
      <c r="O6" s="13">
        <v>20319.18</v>
      </c>
      <c r="P6" s="13">
        <v>153384.04999999999</v>
      </c>
      <c r="Q6" s="13">
        <v>0</v>
      </c>
      <c r="R6" s="13">
        <v>196209.81</v>
      </c>
      <c r="S6" s="13">
        <v>531318.5</v>
      </c>
      <c r="T6" s="4">
        <f t="shared" si="0"/>
        <v>1317550.3500000001</v>
      </c>
      <c r="U6" s="4">
        <f t="shared" ref="U6:U12" si="2">G6-T6</f>
        <v>152777.59999999986</v>
      </c>
    </row>
    <row r="7" spans="2:21" x14ac:dyDescent="0.25">
      <c r="B7" s="2">
        <v>233</v>
      </c>
      <c r="C7" s="2" t="s">
        <v>13</v>
      </c>
      <c r="D7" s="3">
        <v>125000</v>
      </c>
      <c r="E7" s="3"/>
      <c r="F7" s="3">
        <v>0</v>
      </c>
      <c r="G7" s="3">
        <f t="shared" si="1"/>
        <v>125000</v>
      </c>
      <c r="H7" s="3">
        <v>0</v>
      </c>
      <c r="I7" s="4">
        <v>7000</v>
      </c>
      <c r="J7" s="4">
        <v>0</v>
      </c>
      <c r="K7" s="4">
        <v>7642.86</v>
      </c>
      <c r="L7" s="4">
        <v>43250</v>
      </c>
      <c r="M7" s="4">
        <v>0</v>
      </c>
      <c r="N7" s="4">
        <v>1925</v>
      </c>
      <c r="O7" s="4">
        <v>0</v>
      </c>
      <c r="P7" s="4">
        <v>0</v>
      </c>
      <c r="Q7" s="4">
        <v>15850</v>
      </c>
      <c r="R7" s="4">
        <v>0</v>
      </c>
      <c r="S7" s="4">
        <v>45805</v>
      </c>
      <c r="T7" s="4">
        <f t="shared" si="0"/>
        <v>121472.86</v>
      </c>
      <c r="U7" s="4">
        <f t="shared" si="2"/>
        <v>3527.1399999999994</v>
      </c>
    </row>
    <row r="8" spans="2:21" ht="30" x14ac:dyDescent="0.25">
      <c r="B8" s="2" t="s">
        <v>14</v>
      </c>
      <c r="C8" s="2" t="s">
        <v>15</v>
      </c>
      <c r="D8" s="3">
        <v>525663.43999999994</v>
      </c>
      <c r="E8" s="3"/>
      <c r="F8" s="3">
        <v>0</v>
      </c>
      <c r="G8" s="3">
        <f t="shared" si="1"/>
        <v>525663.43999999994</v>
      </c>
      <c r="H8" s="6">
        <v>0</v>
      </c>
      <c r="I8" s="13">
        <v>0</v>
      </c>
      <c r="J8" s="13">
        <v>10094</v>
      </c>
      <c r="K8" s="13">
        <v>26612</v>
      </c>
      <c r="L8" s="13">
        <v>3240</v>
      </c>
      <c r="M8" s="13">
        <v>0</v>
      </c>
      <c r="N8" s="13">
        <v>5250</v>
      </c>
      <c r="O8" s="13">
        <v>0</v>
      </c>
      <c r="P8" s="13">
        <v>0</v>
      </c>
      <c r="Q8" s="13">
        <v>94053.62</v>
      </c>
      <c r="R8" s="13">
        <v>384</v>
      </c>
      <c r="S8" s="13">
        <v>250</v>
      </c>
      <c r="T8" s="4">
        <f t="shared" si="0"/>
        <v>139883.62</v>
      </c>
      <c r="U8" s="4">
        <f t="shared" si="2"/>
        <v>385779.81999999995</v>
      </c>
    </row>
    <row r="9" spans="2:21" x14ac:dyDescent="0.25">
      <c r="B9" s="2" t="s">
        <v>16</v>
      </c>
      <c r="C9" s="2" t="s">
        <v>17</v>
      </c>
      <c r="D9" s="3">
        <v>125000</v>
      </c>
      <c r="E9" s="3"/>
      <c r="F9" s="3">
        <v>0</v>
      </c>
      <c r="G9" s="3">
        <f t="shared" si="1"/>
        <v>125000</v>
      </c>
      <c r="H9" s="3">
        <v>0</v>
      </c>
      <c r="I9" s="4">
        <v>24900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13">
        <v>0</v>
      </c>
      <c r="P9" s="13">
        <v>8300</v>
      </c>
      <c r="Q9" s="13">
        <v>0</v>
      </c>
      <c r="R9" s="13">
        <v>384.85</v>
      </c>
      <c r="S9" s="13">
        <v>0</v>
      </c>
      <c r="T9" s="4">
        <f t="shared" si="0"/>
        <v>33584.85</v>
      </c>
      <c r="U9" s="4">
        <f t="shared" si="2"/>
        <v>91415.15</v>
      </c>
    </row>
    <row r="10" spans="2:21" ht="30" x14ac:dyDescent="0.25">
      <c r="B10" s="2" t="s">
        <v>18</v>
      </c>
      <c r="C10" s="2" t="s">
        <v>19</v>
      </c>
      <c r="D10" s="3">
        <v>402267.46</v>
      </c>
      <c r="E10" s="3"/>
      <c r="F10" s="3">
        <v>0</v>
      </c>
      <c r="G10" s="3">
        <f t="shared" si="1"/>
        <v>402267.46</v>
      </c>
      <c r="H10" s="6">
        <v>0</v>
      </c>
      <c r="I10" s="13">
        <v>21410</v>
      </c>
      <c r="J10" s="13">
        <v>54000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79658</v>
      </c>
      <c r="R10" s="13">
        <v>0</v>
      </c>
      <c r="S10" s="13">
        <v>89000</v>
      </c>
      <c r="T10" s="4">
        <f t="shared" si="0"/>
        <v>244068</v>
      </c>
      <c r="U10" s="4">
        <f t="shared" si="2"/>
        <v>158199.46000000002</v>
      </c>
    </row>
    <row r="11" spans="2:21" x14ac:dyDescent="0.25">
      <c r="B11" s="2">
        <v>328</v>
      </c>
      <c r="C11" s="2" t="s">
        <v>21</v>
      </c>
      <c r="D11" s="3">
        <v>2500</v>
      </c>
      <c r="E11" s="3"/>
      <c r="F11" s="3">
        <f>50000</f>
        <v>50000</v>
      </c>
      <c r="G11" s="3">
        <f t="shared" si="1"/>
        <v>52500</v>
      </c>
      <c r="H11" s="3">
        <v>0</v>
      </c>
      <c r="I11" s="4">
        <v>0</v>
      </c>
      <c r="J11" s="4">
        <v>0</v>
      </c>
      <c r="K11" s="4">
        <v>3599</v>
      </c>
      <c r="L11" s="4">
        <v>2500</v>
      </c>
      <c r="M11" s="4">
        <v>0</v>
      </c>
      <c r="N11" s="4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4">
        <f t="shared" si="0"/>
        <v>6099</v>
      </c>
      <c r="U11" s="4">
        <f t="shared" si="2"/>
        <v>46401</v>
      </c>
    </row>
    <row r="12" spans="2:21" x14ac:dyDescent="0.25">
      <c r="B12" s="2">
        <v>991</v>
      </c>
      <c r="C12" s="2" t="s">
        <v>20</v>
      </c>
      <c r="D12" s="3">
        <v>9687872.4900000002</v>
      </c>
      <c r="E12" s="3"/>
      <c r="F12" s="3">
        <v>843054.54</v>
      </c>
      <c r="G12" s="3">
        <f>D12-F12</f>
        <v>8844817.9499999993</v>
      </c>
      <c r="H12" s="3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4">
        <f t="shared" si="0"/>
        <v>0</v>
      </c>
      <c r="U12" s="4">
        <f t="shared" si="2"/>
        <v>8844817.9499999993</v>
      </c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</sheetData>
  <mergeCells count="2">
    <mergeCell ref="B3:U3"/>
    <mergeCell ref="B1:U1"/>
  </mergeCells>
  <pageMargins left="0.11811023622047245" right="0.11811023622047245" top="1.1417322834645669" bottom="0.74803149606299213" header="0.31496062992125984" footer="0.31496062992125984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2025</vt:lpstr>
      <vt:lpstr>'año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Erny</dc:creator>
  <cp:lastModifiedBy>Gerencia Raquetbol</cp:lastModifiedBy>
  <cp:lastPrinted>2026-02-19T22:12:42Z</cp:lastPrinted>
  <dcterms:created xsi:type="dcterms:W3CDTF">2017-07-12T16:00:07Z</dcterms:created>
  <dcterms:modified xsi:type="dcterms:W3CDTF">2026-02-19T22:13:29Z</dcterms:modified>
</cp:coreProperties>
</file>